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showInkAnnotation="0" codeName="ThisWorkbook" defaultThemeVersion="124226"/>
  <mc:AlternateContent xmlns:mc="http://schemas.openxmlformats.org/markup-compatibility/2006">
    <mc:Choice Requires="x15">
      <x15ac:absPath xmlns:x15ac="http://schemas.microsoft.com/office/spreadsheetml/2010/11/ac" url="C:\Users\gaobo\Desktop\Temp\cashflow spreadsheets\"/>
    </mc:Choice>
  </mc:AlternateContent>
  <xr:revisionPtr revIDLastSave="0" documentId="13_ncr:1_{55664021-A3E5-4D98-A0AB-236E93D5CE15}" xr6:coauthVersionLast="47" xr6:coauthVersionMax="47" xr10:uidLastSave="{00000000-0000-0000-0000-000000000000}"/>
  <bookViews>
    <workbookView xWindow="8160" yWindow="1050" windowWidth="10725" windowHeight="12195" xr2:uid="{00000000-000D-0000-FFFF-FFFF00000000}"/>
  </bookViews>
  <sheets>
    <sheet name="Inputs and Outputs" sheetId="7" r:id="rId1"/>
    <sheet name="Cash Flow" sheetId="8" r:id="rId2"/>
  </sheets>
  <definedNames>
    <definedName name="analysis_period">'Inputs and Outputs'!$B$36</definedName>
    <definedName name="annual_fuel_usage">'Inputs and Outputs'!$B$18</definedName>
    <definedName name="AnnualOMCapacity">'Inputs and Outputs'!$C$106</definedName>
    <definedName name="AnnualOMFixed">'Inputs and Outputs'!$C$105</definedName>
    <definedName name="AnnualOMProduction">'Inputs and Outputs'!$C$108</definedName>
    <definedName name="AnnualPBIFederal">'Inputs and Outputs'!$C$128</definedName>
    <definedName name="AnnualPBIOther">'Inputs and Outputs'!$C$131</definedName>
    <definedName name="AnnualPBIState">'Inputs and Outputs'!$C$129</definedName>
    <definedName name="AnnualPBIUtility">'Inputs and Outputs'!$C$130</definedName>
    <definedName name="AnnualPTCFederal">'Inputs and Outputs'!$C$133</definedName>
    <definedName name="AnnualPTCState">'Inputs and Outputs'!$C$134</definedName>
    <definedName name="AnnualTaxFederal">'Inputs and Outputs'!$B$103</definedName>
    <definedName name="AnnualTaxState">'Inputs and Outputs'!$B$102</definedName>
    <definedName name="batt_computed_bank_capacity">'Inputs and Outputs'!$B$111</definedName>
    <definedName name="batt_replacement_cost">'Inputs and Outputs'!$B$113</definedName>
    <definedName name="batt_replacement_cost_escal">'Inputs and Outputs'!$B$114</definedName>
    <definedName name="batt_replacement_option">'Inputs and Outputs'!$B$112</definedName>
    <definedName name="BatteryReplSched">'Inputs and Outputs'!$B$116</definedName>
    <definedName name="CashFlow">'Cash Flow'!$C$124:$CX$124</definedName>
    <definedName name="cbi_fed_amount">'Inputs and Outputs'!$B$80</definedName>
    <definedName name="cbi_fed_deprbas_fed">'Inputs and Outputs'!$F$80</definedName>
    <definedName name="cbi_fed_deprbas_sta">'Inputs and Outputs'!$G$80</definedName>
    <definedName name="cbi_fed_maxvalue">'Inputs and Outputs'!$C$80</definedName>
    <definedName name="cbi_fed_tax_fed">'Inputs and Outputs'!$D$80</definedName>
    <definedName name="cbi_fed_tax_sta">'Inputs and Outputs'!$E$80</definedName>
    <definedName name="cbi_oth_amount">'Inputs and Outputs'!$B$83</definedName>
    <definedName name="cbi_oth_deprbas_fed">'Inputs and Outputs'!$F$83</definedName>
    <definedName name="cbi_oth_deprbas_sta">'Inputs and Outputs'!$G$83</definedName>
    <definedName name="cbi_oth_maxvalue">'Inputs and Outputs'!$C$83</definedName>
    <definedName name="cbi_oth_tax_fed">'Inputs and Outputs'!$D$83</definedName>
    <definedName name="cbi_oth_tax_sta">'Inputs and Outputs'!$E$83</definedName>
    <definedName name="cbi_sta_amount">'Inputs and Outputs'!$B$81</definedName>
    <definedName name="cbi_sta_deprbas_fed">'Inputs and Outputs'!$F$81</definedName>
    <definedName name="cbi_sta_deprbas_sta">'Inputs and Outputs'!$G$81</definedName>
    <definedName name="cbi_sta_maxvalue">'Inputs and Outputs'!$C$81</definedName>
    <definedName name="cbi_sta_tax_fed">'Inputs and Outputs'!$D$81</definedName>
    <definedName name="cbi_sta_tax_sta">'Inputs and Outputs'!$E$81</definedName>
    <definedName name="cbi_uti_amount">'Inputs and Outputs'!$B$82</definedName>
    <definedName name="cbi_uti_deprbas_fed">'Inputs and Outputs'!$F$82</definedName>
    <definedName name="cbi_uti_deprbas_sta">'Inputs and Outputs'!$G$82</definedName>
    <definedName name="cbi_uti_maxvalue">'Inputs and Outputs'!$C$82</definedName>
    <definedName name="cbi_uti_tax_fed">'Inputs and Outputs'!$D$82</definedName>
    <definedName name="cbi_uti_tax_sta">'Inputs and Outputs'!$E$82</definedName>
    <definedName name="cf_battery_replacement_cost">'Inputs and Outputs'!$B$119</definedName>
    <definedName name="cf_energy_net">'Inputs and Outputs'!$B$96</definedName>
    <definedName name="cf_energy_value">'Inputs and Outputs'!$B$97</definedName>
    <definedName name="CostFlow">'Cash Flow'!$C$122:$CX$122</definedName>
    <definedName name="CumulativePaybackCashFlowWithExpenses">'Cash Flow'!$B$130:$CX$130</definedName>
    <definedName name="CumulativePaybackNoIncentives">'Cash Flow'!#REF!</definedName>
    <definedName name="debt_fraction">'Inputs and Outputs'!$B$31</definedName>
    <definedName name="federal_tax_rate">'Inputs and Outputs'!$B$42</definedName>
    <definedName name="FederalDepreciation">'Inputs and Outputs'!$B$91</definedName>
    <definedName name="FederalDepreciationAmount">'Inputs and Outputs'!#REF!</definedName>
    <definedName name="FederalDepreciationSchedule">'Inputs and Outputs'!$B$100</definedName>
    <definedName name="ibi_fed_amount">'Inputs and Outputs'!$B$70</definedName>
    <definedName name="ibi_fed_amount_deprbas_fed">'Inputs and Outputs'!$F$70</definedName>
    <definedName name="ibi_fed_amount_deprbas_sta">'Inputs and Outputs'!$G$70</definedName>
    <definedName name="ibi_fed_amount_tax_fed">'Inputs and Outputs'!$D$70</definedName>
    <definedName name="ibi_fed_amount_tax_sta">'Inputs and Outputs'!$E$70</definedName>
    <definedName name="ibi_fed_percent">'Inputs and Outputs'!$B$75</definedName>
    <definedName name="ibi_fed_percent_deprbas_fed">'Inputs and Outputs'!$F$75</definedName>
    <definedName name="ibi_fed_percent_deprbas_sta">'Inputs and Outputs'!$G$75</definedName>
    <definedName name="ibi_fed_percent_maxvalue">'Inputs and Outputs'!$C$75</definedName>
    <definedName name="ibi_fed_percent_tax_fed">'Inputs and Outputs'!$D$75</definedName>
    <definedName name="ibi_fed_percent_tax_sta">'Inputs and Outputs'!$E$75</definedName>
    <definedName name="ibi_oth_amount">'Inputs and Outputs'!$B$73</definedName>
    <definedName name="ibi_oth_amount_deprbas_fed">'Inputs and Outputs'!$F$73</definedName>
    <definedName name="ibi_oth_amount_deprbas_sta">'Inputs and Outputs'!$G$73</definedName>
    <definedName name="ibi_oth_amount_tax_fed">'Inputs and Outputs'!$D$73</definedName>
    <definedName name="ibi_oth_amount_tax_sta">'Inputs and Outputs'!$E$73</definedName>
    <definedName name="ibi_oth_percent">'Inputs and Outputs'!$B$78</definedName>
    <definedName name="ibi_oth_percent_deprbas_fed">'Inputs and Outputs'!$F$78</definedName>
    <definedName name="ibi_oth_percent_deprbas_sta">'Inputs and Outputs'!$G$78</definedName>
    <definedName name="ibi_oth_percent_maxvalue">'Inputs and Outputs'!$C$78</definedName>
    <definedName name="ibi_oth_percent_tax_fed">'Inputs and Outputs'!$D$78</definedName>
    <definedName name="ibi_oth_percent_tax_sta">'Inputs and Outputs'!$E$78</definedName>
    <definedName name="ibi_sta_amount">'Inputs and Outputs'!$B$71</definedName>
    <definedName name="ibi_sta_amount_deprbas_fed">'Inputs and Outputs'!$F$71</definedName>
    <definedName name="ibi_sta_amount_deprbas_sta">'Inputs and Outputs'!$G$71</definedName>
    <definedName name="ibi_sta_amount_tax_fed">'Inputs and Outputs'!$D$71</definedName>
    <definedName name="ibi_sta_amount_tax_sta">'Inputs and Outputs'!$E$71</definedName>
    <definedName name="ibi_sta_percent">'Inputs and Outputs'!$B$76</definedName>
    <definedName name="ibi_sta_percent_deprbas_fed">'Inputs and Outputs'!$F$76</definedName>
    <definedName name="ibi_sta_percent_deprbas_sta">'Inputs and Outputs'!$G$76</definedName>
    <definedName name="ibi_sta_percent_maxvalue">'Inputs and Outputs'!$C$76</definedName>
    <definedName name="ibi_sta_percent_tax_fed">'Inputs and Outputs'!$D$76</definedName>
    <definedName name="ibi_sta_percent_tax_sta">'Inputs and Outputs'!$E$76</definedName>
    <definedName name="ibi_uti_amount">'Inputs and Outputs'!$B$72</definedName>
    <definedName name="ibi_uti_amount_deprbas_fed">'Inputs and Outputs'!$F$72</definedName>
    <definedName name="ibi_uti_amount_deprbas_sta">'Inputs and Outputs'!$G$72</definedName>
    <definedName name="ibi_uti_amount_tax_fed">'Inputs and Outputs'!$D$72</definedName>
    <definedName name="ibi_uti_amount_tax_sta">'Inputs and Outputs'!$E$72</definedName>
    <definedName name="ibi_uti_percent">'Inputs and Outputs'!$B$77</definedName>
    <definedName name="ibi_uti_percent_deprbas_fed">'Inputs and Outputs'!$F$77</definedName>
    <definedName name="ibi_uti_percent_deprbas_sta">'Inputs and Outputs'!$G$77</definedName>
    <definedName name="ibi_uti_percent_maxvalue">'Inputs and Outputs'!$C$77</definedName>
    <definedName name="ibi_uti_percent_tax_fed">'Inputs and Outputs'!$D$77</definedName>
    <definedName name="ibi_uti_percent_tax_sta">'Inputs and Outputs'!$E$77</definedName>
    <definedName name="inflation_rate">'Inputs and Outputs'!$B$37</definedName>
    <definedName name="insurance_rate">'Inputs and Outputs'!$B$45</definedName>
    <definedName name="itc_fed_amount">'Inputs and Outputs'!$C$121</definedName>
    <definedName name="itc_fed_amount_deprbas_fed">'Inputs and Outputs'!$D$58</definedName>
    <definedName name="itc_fed_amount_deprbas_sta">'Inputs and Outputs'!$E$58</definedName>
    <definedName name="itc_fed_percent">'Inputs and Outputs'!$C$123</definedName>
    <definedName name="itc_fed_percent_deprbas_fed">'Inputs and Outputs'!$D$61</definedName>
    <definedName name="itc_fed_percent_deprbas_sta">'Inputs and Outputs'!$E$61</definedName>
    <definedName name="itc_fed_percent_maxvalue">'Inputs and Outputs'!$C$124</definedName>
    <definedName name="itc_sta_amount">'Inputs and Outputs'!$C$122</definedName>
    <definedName name="itc_sta_amount_deprbas_fed">'Inputs and Outputs'!$D$59</definedName>
    <definedName name="itc_sta_amount_deprbas_sta">'Inputs and Outputs'!$E$59</definedName>
    <definedName name="itc_sta_percent">'Inputs and Outputs'!$C$125</definedName>
    <definedName name="itc_sta_percent_deprbas_fed">'Inputs and Outputs'!$D$62</definedName>
    <definedName name="itc_sta_percent_deprbas_sta">'Inputs and Outputs'!$E$62</definedName>
    <definedName name="itc_sta_percent_maxvalue">'Inputs and Outputs'!$C$126</definedName>
    <definedName name="loan_rate">'Inputs and Outputs'!$B$33</definedName>
    <definedName name="loan_term">'Inputs and Outputs'!$B$32</definedName>
    <definedName name="NominalDiscountRate">'Inputs and Outputs'!$B$39</definedName>
    <definedName name="om_capacity">'Inputs and Outputs'!$B$11</definedName>
    <definedName name="om_capacity_escal">'Inputs and Outputs'!$B$12</definedName>
    <definedName name="om_fixed">'Inputs and Outputs'!$B$9</definedName>
    <definedName name="om_fixed_escal">'Inputs and Outputs'!$B$10</definedName>
    <definedName name="om_fuel_cost">'Inputs and Outputs'!$B$20</definedName>
    <definedName name="om_fuel_cost_escal">'Inputs and Outputs'!$B$21</definedName>
    <definedName name="om_opt_fuel_1_cost">'Inputs and Outputs'!$B$24</definedName>
    <definedName name="om_opt_fuel_1_cost_escal">'Inputs and Outputs'!$B$25</definedName>
    <definedName name="om_opt_fuel_1_usage">'Inputs and Outputs'!$B$23</definedName>
    <definedName name="om_opt_fuel_2_cost">'Inputs and Outputs'!$B$27</definedName>
    <definedName name="om_opt_fuel_2_cost_escal">'Inputs and Outputs'!$B$28</definedName>
    <definedName name="om_opt_fuel_2_usage">'Inputs and Outputs'!$B$26</definedName>
    <definedName name="om_production">'Inputs and Outputs'!$B$13</definedName>
    <definedName name="om_production_escal">'Inputs and Outputs'!$B$14</definedName>
    <definedName name="outCummulative_payback_cashflow_excluding_expenses">'Cash Flow'!#REF!</definedName>
    <definedName name="outFedITCAmount">'Inputs and Outputs'!#REF!</definedName>
    <definedName name="outFedPBILineItem">'Cash Flow'!$C$63:$CX$63</definedName>
    <definedName name="outFirstCost">'Inputs and Outputs'!$H$11</definedName>
    <definedName name="outOtherPBILineItem">'Cash Flow'!$C$66:$CX$66</definedName>
    <definedName name="outPayback_cash_flow_including_expenses">'Cash Flow'!$B$127:$CX$127</definedName>
    <definedName name="outPayback_cashflow_excluding_expenses">'Cash Flow'!#REF!</definedName>
    <definedName name="outPayback_wo_incentives">'Cash Flow'!#REF!</definedName>
    <definedName name="outStatePBILineItem">'Cash Flow'!$C$64:$CX$64</definedName>
    <definedName name="outTotalAdjustedInstalledCosts">'Inputs and Outputs'!$H$10</definedName>
    <definedName name="outUtilityPBILineItem">'Cash Flow'!$C$65:$CX$65</definedName>
    <definedName name="outYear">'Cash Flow'!$B$2:$CX$2</definedName>
    <definedName name="outYearZeroCashFlow">'Cash Flow'!$B$124</definedName>
    <definedName name="outYearZeroCostFlow">'Cash Flow'!$B$122</definedName>
    <definedName name="pbi_fed_amount">'Inputs and Outputs'!$B$85</definedName>
    <definedName name="pbi_fed_escal">'Inputs and Outputs'!$D$85</definedName>
    <definedName name="pbi_fed_tax_fed">'Inputs and Outputs'!$E$85</definedName>
    <definedName name="pbi_fed_tax_sta">'Inputs and Outputs'!$F$85</definedName>
    <definedName name="pbi_fed_term">'Inputs and Outputs'!$C$85</definedName>
    <definedName name="pbi_oth_amount">'Inputs and Outputs'!$B$88</definedName>
    <definedName name="pbi_oth_escal">'Inputs and Outputs'!$D$88</definedName>
    <definedName name="pbi_oth_tax_fed">'Inputs and Outputs'!$E$88</definedName>
    <definedName name="pbi_oth_tax_sta">'Inputs and Outputs'!$F$88</definedName>
    <definedName name="pbi_oth_term">'Inputs and Outputs'!$C$88</definedName>
    <definedName name="pbi_sta_amount">'Inputs and Outputs'!$B$86</definedName>
    <definedName name="pbi_sta_escal">'Inputs and Outputs'!$D$86</definedName>
    <definedName name="pbi_sta_tax_fed">'Inputs and Outputs'!$E$86</definedName>
    <definedName name="pbi_sta_tax_sta">'Inputs and Outputs'!$F$86</definedName>
    <definedName name="pbi_sta_term">'Inputs and Outputs'!$C$86</definedName>
    <definedName name="pbi_uti_amount">'Inputs and Outputs'!$B$87</definedName>
    <definedName name="pbi_uti_escal">'Inputs and Outputs'!$D$87</definedName>
    <definedName name="pbi_uti_tax_fed">'Inputs and Outputs'!$E$87</definedName>
    <definedName name="pbi_uti_tax_sta">'Inputs and Outputs'!$F$87</definedName>
    <definedName name="pbi_uti_term">'Inputs and Outputs'!$C$87</definedName>
    <definedName name="prop_tax_assessed_decline">'Inputs and Outputs'!$B$49</definedName>
    <definedName name="prop_tax_cost_assessed_percent">'Inputs and Outputs'!$B$47</definedName>
    <definedName name="property_tax_rate">'Inputs and Outputs'!$B$50</definedName>
    <definedName name="ptc_fed_amount">'Inputs and Outputs'!$B$64</definedName>
    <definedName name="ptc_fed_escal">'Inputs and Outputs'!$D$64</definedName>
    <definedName name="ptc_fed_term">'Inputs and Outputs'!$C$64</definedName>
    <definedName name="ptc_sta_amount">'Inputs and Outputs'!$B$65</definedName>
    <definedName name="ptc_sta_escal">'Inputs and Outputs'!$D$65</definedName>
    <definedName name="ptc_sta_term">'Inputs and Outputs'!$C$65</definedName>
    <definedName name="real_discount_rate">'Inputs and Outputs'!$B$38</definedName>
    <definedName name="sales_tax_rate">'Inputs and Outputs'!$B$44</definedName>
    <definedName name="salvage_percentage">'Inputs and Outputs'!$B$53</definedName>
    <definedName name="state_tax_rate">'Inputs and Outputs'!$B$43</definedName>
    <definedName name="StateDepreciation">'Inputs and Outputs'!$B$92</definedName>
    <definedName name="StateDepreciationAmount">'Inputs and Outputs'!#REF!</definedName>
    <definedName name="StateDepreciationSchedule">'Inputs and Outputs'!$B$99</definedName>
    <definedName name="system_capacity">'Inputs and Outputs'!$B$3</definedName>
    <definedName name="system_heat_rate">'Inputs and Outputs'!$B$19</definedName>
    <definedName name="TaxDeductibleInterest">'Inputs and Outputs'!#REF!</definedName>
    <definedName name="total_installed_cost">'Inputs and Outputs'!$B$7</definedName>
    <definedName name="UseDepreciation">'Inputs and Outputs'!#REF!</definedName>
    <definedName name="UseTaxDeductibleInterest">'Inputs and Outputs'!$B$93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82" i="8" l="1" a="1"/>
  <c r="E82" i="8" s="1"/>
  <c r="C81" i="8" a="1"/>
  <c r="F81" i="8" s="1"/>
  <c r="C79" i="8" a="1"/>
  <c r="F79" i="8" s="1"/>
  <c r="B80" i="8"/>
  <c r="B109" i="8" s="1"/>
  <c r="B73" i="8"/>
  <c r="C75" i="8" a="1"/>
  <c r="D75" i="8" s="1"/>
  <c r="C74" i="8" a="1"/>
  <c r="F74" i="8" s="1"/>
  <c r="C72" i="8" a="1"/>
  <c r="F72" i="8" s="1"/>
  <c r="C62" i="7"/>
  <c r="C61" i="7"/>
  <c r="B62" i="7"/>
  <c r="B61" i="7"/>
  <c r="B59" i="7"/>
  <c r="B58" i="7"/>
  <c r="CA81" i="8" l="1"/>
  <c r="B92" i="8"/>
  <c r="BK81" i="8"/>
  <c r="CH72" i="8"/>
  <c r="BS75" i="8"/>
  <c r="BC72" i="8"/>
  <c r="AM75" i="8"/>
  <c r="O81" i="8"/>
  <c r="AR72" i="8"/>
  <c r="CN72" i="8"/>
  <c r="AH72" i="8"/>
  <c r="BN82" i="8"/>
  <c r="AR82" i="8"/>
  <c r="BX72" i="8"/>
  <c r="L72" i="8"/>
  <c r="CD82" i="8"/>
  <c r="BH82" i="8"/>
  <c r="AM82" i="8"/>
  <c r="R82" i="8"/>
  <c r="G75" i="8"/>
  <c r="AU81" i="8"/>
  <c r="CT82" i="8"/>
  <c r="BX82" i="8"/>
  <c r="BC82" i="8"/>
  <c r="AH82" i="8"/>
  <c r="L82" i="8"/>
  <c r="CI82" i="8"/>
  <c r="W82" i="8"/>
  <c r="CQ81" i="8"/>
  <c r="AE81" i="8"/>
  <c r="CN82" i="8"/>
  <c r="BS82" i="8"/>
  <c r="AX82" i="8"/>
  <c r="AB82" i="8"/>
  <c r="G82" i="8"/>
  <c r="CV72" i="8"/>
  <c r="BN72" i="8"/>
  <c r="W72" i="8"/>
  <c r="CU75" i="8"/>
  <c r="BO75" i="8"/>
  <c r="AI75" i="8"/>
  <c r="C75" i="8"/>
  <c r="CM81" i="8"/>
  <c r="BW81" i="8"/>
  <c r="BG81" i="8"/>
  <c r="AQ81" i="8"/>
  <c r="AA81" i="8"/>
  <c r="K81" i="8"/>
  <c r="CX82" i="8"/>
  <c r="CR82" i="8"/>
  <c r="CM82" i="8"/>
  <c r="CH82" i="8"/>
  <c r="CB82" i="8"/>
  <c r="BW82" i="8"/>
  <c r="BR82" i="8"/>
  <c r="BL82" i="8"/>
  <c r="BG82" i="8"/>
  <c r="BB82" i="8"/>
  <c r="AV82" i="8"/>
  <c r="AQ82" i="8"/>
  <c r="AL82" i="8"/>
  <c r="AF82" i="8"/>
  <c r="AA82" i="8"/>
  <c r="V82" i="8"/>
  <c r="P82" i="8"/>
  <c r="K82" i="8"/>
  <c r="F82" i="8"/>
  <c r="F83" i="8" s="1"/>
  <c r="F84" i="8" s="1"/>
  <c r="F118" i="8" s="1"/>
  <c r="CI81" i="8"/>
  <c r="BS81" i="8"/>
  <c r="BC81" i="8"/>
  <c r="AM81" i="8"/>
  <c r="W81" i="8"/>
  <c r="G81" i="8"/>
  <c r="CV82" i="8"/>
  <c r="CQ82" i="8"/>
  <c r="CL82" i="8"/>
  <c r="CF82" i="8"/>
  <c r="CA82" i="8"/>
  <c r="CA83" i="8" s="1"/>
  <c r="BV82" i="8"/>
  <c r="BP82" i="8"/>
  <c r="BK82" i="8"/>
  <c r="BF82" i="8"/>
  <c r="AZ82" i="8"/>
  <c r="AU82" i="8"/>
  <c r="AP82" i="8"/>
  <c r="AJ82" i="8"/>
  <c r="AE82" i="8"/>
  <c r="Z82" i="8"/>
  <c r="T82" i="8"/>
  <c r="O82" i="8"/>
  <c r="J82" i="8"/>
  <c r="D82" i="8"/>
  <c r="CI75" i="8"/>
  <c r="BC75" i="8"/>
  <c r="W75" i="8"/>
  <c r="CE75" i="8"/>
  <c r="AY75" i="8"/>
  <c r="S75" i="8"/>
  <c r="CU81" i="8"/>
  <c r="CE81" i="8"/>
  <c r="BO81" i="8"/>
  <c r="AY81" i="8"/>
  <c r="AI81" i="8"/>
  <c r="S81" i="8"/>
  <c r="C81" i="8"/>
  <c r="CU82" i="8"/>
  <c r="CP82" i="8"/>
  <c r="CJ82" i="8"/>
  <c r="CE82" i="8"/>
  <c r="BZ82" i="8"/>
  <c r="BT82" i="8"/>
  <c r="BO82" i="8"/>
  <c r="BJ82" i="8"/>
  <c r="BD82" i="8"/>
  <c r="AY82" i="8"/>
  <c r="AT82" i="8"/>
  <c r="AN82" i="8"/>
  <c r="AI82" i="8"/>
  <c r="AD82" i="8"/>
  <c r="X82" i="8"/>
  <c r="S82" i="8"/>
  <c r="N82" i="8"/>
  <c r="H82" i="8"/>
  <c r="C82" i="8"/>
  <c r="CW82" i="8"/>
  <c r="CS82" i="8"/>
  <c r="CO82" i="8"/>
  <c r="CK82" i="8"/>
  <c r="CG82" i="8"/>
  <c r="CC82" i="8"/>
  <c r="BY82" i="8"/>
  <c r="BU82" i="8"/>
  <c r="BQ82" i="8"/>
  <c r="BM82" i="8"/>
  <c r="BI82" i="8"/>
  <c r="BE82" i="8"/>
  <c r="BA82" i="8"/>
  <c r="AW82" i="8"/>
  <c r="AS82" i="8"/>
  <c r="AO82" i="8"/>
  <c r="AK82" i="8"/>
  <c r="AG82" i="8"/>
  <c r="AC82" i="8"/>
  <c r="Y82" i="8"/>
  <c r="U82" i="8"/>
  <c r="Q82" i="8"/>
  <c r="M82" i="8"/>
  <c r="I82" i="8"/>
  <c r="CW81" i="8"/>
  <c r="CW83" i="8" s="1"/>
  <c r="CS81" i="8"/>
  <c r="CS83" i="8" s="1"/>
  <c r="CO81" i="8"/>
  <c r="CO83" i="8" s="1"/>
  <c r="CK81" i="8"/>
  <c r="CK83" i="8" s="1"/>
  <c r="CG81" i="8"/>
  <c r="CG83" i="8" s="1"/>
  <c r="CC81" i="8"/>
  <c r="BY81" i="8"/>
  <c r="BY83" i="8" s="1"/>
  <c r="BU81" i="8"/>
  <c r="BU83" i="8" s="1"/>
  <c r="BQ81" i="8"/>
  <c r="BQ83" i="8" s="1"/>
  <c r="BM81" i="8"/>
  <c r="BM83" i="8" s="1"/>
  <c r="BI81" i="8"/>
  <c r="BI83" i="8" s="1"/>
  <c r="BE81" i="8"/>
  <c r="BE83" i="8" s="1"/>
  <c r="BA81" i="8"/>
  <c r="BA83" i="8" s="1"/>
  <c r="AW81" i="8"/>
  <c r="AW83" i="8" s="1"/>
  <c r="AS81" i="8"/>
  <c r="AO81" i="8"/>
  <c r="AO83" i="8" s="1"/>
  <c r="AK81" i="8"/>
  <c r="AK83" i="8" s="1"/>
  <c r="AG81" i="8"/>
  <c r="AG83" i="8" s="1"/>
  <c r="AC81" i="8"/>
  <c r="Y81" i="8"/>
  <c r="Y83" i="8" s="1"/>
  <c r="U81" i="8"/>
  <c r="U83" i="8" s="1"/>
  <c r="Q81" i="8"/>
  <c r="M81" i="8"/>
  <c r="M83" i="8" s="1"/>
  <c r="I81" i="8"/>
  <c r="I83" i="8" s="1"/>
  <c r="E81" i="8"/>
  <c r="E83" i="8" s="1"/>
  <c r="CV81" i="8"/>
  <c r="CV83" i="8" s="1"/>
  <c r="CR81" i="8"/>
  <c r="CN81" i="8"/>
  <c r="CJ81" i="8"/>
  <c r="CF81" i="8"/>
  <c r="CB81" i="8"/>
  <c r="BX81" i="8"/>
  <c r="BT81" i="8"/>
  <c r="BP81" i="8"/>
  <c r="BL81" i="8"/>
  <c r="BH81" i="8"/>
  <c r="BD81" i="8"/>
  <c r="AZ81" i="8"/>
  <c r="AV81" i="8"/>
  <c r="AR81" i="8"/>
  <c r="AN81" i="8"/>
  <c r="AN83" i="8" s="1"/>
  <c r="AJ81" i="8"/>
  <c r="AJ83" i="8" s="1"/>
  <c r="AF81" i="8"/>
  <c r="AB81" i="8"/>
  <c r="X81" i="8"/>
  <c r="T81" i="8"/>
  <c r="P81" i="8"/>
  <c r="L81" i="8"/>
  <c r="H81" i="8"/>
  <c r="D81" i="8"/>
  <c r="CX81" i="8"/>
  <c r="CT81" i="8"/>
  <c r="CP81" i="8"/>
  <c r="CL81" i="8"/>
  <c r="CH81" i="8"/>
  <c r="CD81" i="8"/>
  <c r="CD83" i="8" s="1"/>
  <c r="BZ81" i="8"/>
  <c r="BV81" i="8"/>
  <c r="BR81" i="8"/>
  <c r="BN81" i="8"/>
  <c r="BN83" i="8" s="1"/>
  <c r="BJ81" i="8"/>
  <c r="BJ83" i="8" s="1"/>
  <c r="BF81" i="8"/>
  <c r="BF83" i="8" s="1"/>
  <c r="BB81" i="8"/>
  <c r="AX81" i="8"/>
  <c r="AT81" i="8"/>
  <c r="AP81" i="8"/>
  <c r="AL81" i="8"/>
  <c r="AH81" i="8"/>
  <c r="AD81" i="8"/>
  <c r="Z81" i="8"/>
  <c r="V81" i="8"/>
  <c r="R81" i="8"/>
  <c r="N81" i="8"/>
  <c r="J81" i="8"/>
  <c r="CW79" i="8"/>
  <c r="CS79" i="8"/>
  <c r="CO79" i="8"/>
  <c r="CK79" i="8"/>
  <c r="CG79" i="8"/>
  <c r="CC79" i="8"/>
  <c r="BY79" i="8"/>
  <c r="BU79" i="8"/>
  <c r="BQ79" i="8"/>
  <c r="BM79" i="8"/>
  <c r="BI79" i="8"/>
  <c r="BE79" i="8"/>
  <c r="BA79" i="8"/>
  <c r="AW79" i="8"/>
  <c r="AS79" i="8"/>
  <c r="AO79" i="8"/>
  <c r="AK79" i="8"/>
  <c r="AG79" i="8"/>
  <c r="AC79" i="8"/>
  <c r="Y79" i="8"/>
  <c r="U79" i="8"/>
  <c r="Q79" i="8"/>
  <c r="M79" i="8"/>
  <c r="I79" i="8"/>
  <c r="E79" i="8"/>
  <c r="CV79" i="8"/>
  <c r="CR79" i="8"/>
  <c r="CN79" i="8"/>
  <c r="CJ79" i="8"/>
  <c r="CF79" i="8"/>
  <c r="CB79" i="8"/>
  <c r="BX79" i="8"/>
  <c r="BT79" i="8"/>
  <c r="BP79" i="8"/>
  <c r="BL79" i="8"/>
  <c r="BH79" i="8"/>
  <c r="BD79" i="8"/>
  <c r="AZ79" i="8"/>
  <c r="AV79" i="8"/>
  <c r="AR79" i="8"/>
  <c r="AN79" i="8"/>
  <c r="AJ79" i="8"/>
  <c r="AF79" i="8"/>
  <c r="AB79" i="8"/>
  <c r="X79" i="8"/>
  <c r="T79" i="8"/>
  <c r="P79" i="8"/>
  <c r="L79" i="8"/>
  <c r="H79" i="8"/>
  <c r="D79" i="8"/>
  <c r="CU79" i="8"/>
  <c r="CQ79" i="8"/>
  <c r="CM79" i="8"/>
  <c r="CI79" i="8"/>
  <c r="CE79" i="8"/>
  <c r="CA79" i="8"/>
  <c r="BW79" i="8"/>
  <c r="BS79" i="8"/>
  <c r="BO79" i="8"/>
  <c r="BK79" i="8"/>
  <c r="BG79" i="8"/>
  <c r="BC79" i="8"/>
  <c r="AY79" i="8"/>
  <c r="AU79" i="8"/>
  <c r="AQ79" i="8"/>
  <c r="AM79" i="8"/>
  <c r="AI79" i="8"/>
  <c r="AE79" i="8"/>
  <c r="AA79" i="8"/>
  <c r="W79" i="8"/>
  <c r="S79" i="8"/>
  <c r="O79" i="8"/>
  <c r="K79" i="8"/>
  <c r="G79" i="8"/>
  <c r="C79" i="8"/>
  <c r="CX79" i="8"/>
  <c r="CT79" i="8"/>
  <c r="CP79" i="8"/>
  <c r="CL79" i="8"/>
  <c r="CH79" i="8"/>
  <c r="CD79" i="8"/>
  <c r="BZ79" i="8"/>
  <c r="BV79" i="8"/>
  <c r="BR79" i="8"/>
  <c r="BN79" i="8"/>
  <c r="BJ79" i="8"/>
  <c r="BF79" i="8"/>
  <c r="BB79" i="8"/>
  <c r="AX79" i="8"/>
  <c r="AT79" i="8"/>
  <c r="AP79" i="8"/>
  <c r="AL79" i="8"/>
  <c r="AH79" i="8"/>
  <c r="AD79" i="8"/>
  <c r="Z79" i="8"/>
  <c r="V79" i="8"/>
  <c r="R79" i="8"/>
  <c r="N79" i="8"/>
  <c r="J79" i="8"/>
  <c r="CJ74" i="8"/>
  <c r="BN74" i="8"/>
  <c r="AS74" i="8"/>
  <c r="X74" i="8"/>
  <c r="CT72" i="8"/>
  <c r="CM72" i="8"/>
  <c r="CF72" i="8"/>
  <c r="BW72" i="8"/>
  <c r="BL72" i="8"/>
  <c r="BB72" i="8"/>
  <c r="AQ72" i="8"/>
  <c r="AF72" i="8"/>
  <c r="V72" i="8"/>
  <c r="K72" i="8"/>
  <c r="CX74" i="8"/>
  <c r="CC74" i="8"/>
  <c r="BH74" i="8"/>
  <c r="AL74" i="8"/>
  <c r="Q74" i="8"/>
  <c r="CR72" i="8"/>
  <c r="CL72" i="8"/>
  <c r="CD72" i="8"/>
  <c r="BS72" i="8"/>
  <c r="BH72" i="8"/>
  <c r="AX72" i="8"/>
  <c r="AM72" i="8"/>
  <c r="AB72" i="8"/>
  <c r="R72" i="8"/>
  <c r="G72" i="8"/>
  <c r="CT74" i="8"/>
  <c r="BY74" i="8"/>
  <c r="BD74" i="8"/>
  <c r="AH74" i="8"/>
  <c r="M74" i="8"/>
  <c r="CX72" i="8"/>
  <c r="CQ72" i="8"/>
  <c r="CI72" i="8"/>
  <c r="CB72" i="8"/>
  <c r="BR72" i="8"/>
  <c r="BG72" i="8"/>
  <c r="AV72" i="8"/>
  <c r="AL72" i="8"/>
  <c r="AA72" i="8"/>
  <c r="P72" i="8"/>
  <c r="CN74" i="8"/>
  <c r="BR74" i="8"/>
  <c r="AW74" i="8"/>
  <c r="AB74" i="8"/>
  <c r="C74" i="8"/>
  <c r="C76" i="8" s="1"/>
  <c r="D74" i="8"/>
  <c r="D76" i="8" s="1"/>
  <c r="I74" i="8"/>
  <c r="N74" i="8"/>
  <c r="T74" i="8"/>
  <c r="Y74" i="8"/>
  <c r="AD74" i="8"/>
  <c r="AJ74" i="8"/>
  <c r="AO74" i="8"/>
  <c r="AT74" i="8"/>
  <c r="AZ74" i="8"/>
  <c r="BE74" i="8"/>
  <c r="BJ74" i="8"/>
  <c r="BP74" i="8"/>
  <c r="BU74" i="8"/>
  <c r="BZ74" i="8"/>
  <c r="CF74" i="8"/>
  <c r="CK74" i="8"/>
  <c r="CP74" i="8"/>
  <c r="CV74" i="8"/>
  <c r="E74" i="8"/>
  <c r="J74" i="8"/>
  <c r="P74" i="8"/>
  <c r="U74" i="8"/>
  <c r="Z74" i="8"/>
  <c r="AF74" i="8"/>
  <c r="AK74" i="8"/>
  <c r="AP74" i="8"/>
  <c r="AV74" i="8"/>
  <c r="BA74" i="8"/>
  <c r="BF74" i="8"/>
  <c r="BL74" i="8"/>
  <c r="BQ74" i="8"/>
  <c r="BV74" i="8"/>
  <c r="CB74" i="8"/>
  <c r="CG74" i="8"/>
  <c r="CL74" i="8"/>
  <c r="CR74" i="8"/>
  <c r="CW74" i="8"/>
  <c r="CS74" i="8"/>
  <c r="CH74" i="8"/>
  <c r="BX74" i="8"/>
  <c r="BM74" i="8"/>
  <c r="BB74" i="8"/>
  <c r="AR74" i="8"/>
  <c r="AG74" i="8"/>
  <c r="V74" i="8"/>
  <c r="L74" i="8"/>
  <c r="E72" i="8"/>
  <c r="C72" i="8"/>
  <c r="H72" i="8"/>
  <c r="N72" i="8"/>
  <c r="S72" i="8"/>
  <c r="X72" i="8"/>
  <c r="AD72" i="8"/>
  <c r="AI72" i="8"/>
  <c r="AN72" i="8"/>
  <c r="AT72" i="8"/>
  <c r="AY72" i="8"/>
  <c r="BD72" i="8"/>
  <c r="BJ72" i="8"/>
  <c r="BO72" i="8"/>
  <c r="BT72" i="8"/>
  <c r="BZ72" i="8"/>
  <c r="CE72" i="8"/>
  <c r="CJ72" i="8"/>
  <c r="CP72" i="8"/>
  <c r="CU72" i="8"/>
  <c r="D72" i="8"/>
  <c r="J72" i="8"/>
  <c r="O72" i="8"/>
  <c r="T72" i="8"/>
  <c r="Z72" i="8"/>
  <c r="AE72" i="8"/>
  <c r="AJ72" i="8"/>
  <c r="AP72" i="8"/>
  <c r="AU72" i="8"/>
  <c r="AZ72" i="8"/>
  <c r="BF72" i="8"/>
  <c r="BK72" i="8"/>
  <c r="BP72" i="8"/>
  <c r="BV72" i="8"/>
  <c r="CA72" i="8"/>
  <c r="CO74" i="8"/>
  <c r="CD74" i="8"/>
  <c r="BT74" i="8"/>
  <c r="BI74" i="8"/>
  <c r="AX74" i="8"/>
  <c r="AN74" i="8"/>
  <c r="AC74" i="8"/>
  <c r="R74" i="8"/>
  <c r="H74" i="8"/>
  <c r="CQ75" i="8"/>
  <c r="CA75" i="8"/>
  <c r="BK75" i="8"/>
  <c r="AU75" i="8"/>
  <c r="AE75" i="8"/>
  <c r="O75" i="8"/>
  <c r="CM75" i="8"/>
  <c r="BW75" i="8"/>
  <c r="BG75" i="8"/>
  <c r="AQ75" i="8"/>
  <c r="AA75" i="8"/>
  <c r="K75" i="8"/>
  <c r="CT75" i="8"/>
  <c r="CL75" i="8"/>
  <c r="CD75" i="8"/>
  <c r="BV75" i="8"/>
  <c r="BN75" i="8"/>
  <c r="BF75" i="8"/>
  <c r="AX75" i="8"/>
  <c r="AP75" i="8"/>
  <c r="AH75" i="8"/>
  <c r="Z75" i="8"/>
  <c r="R75" i="8"/>
  <c r="F75" i="8"/>
  <c r="F76" i="8" s="1"/>
  <c r="F77" i="8" s="1"/>
  <c r="F100" i="8" s="1"/>
  <c r="CW75" i="8"/>
  <c r="CS75" i="8"/>
  <c r="CO75" i="8"/>
  <c r="CK75" i="8"/>
  <c r="CG75" i="8"/>
  <c r="CC75" i="8"/>
  <c r="BY75" i="8"/>
  <c r="BU75" i="8"/>
  <c r="BQ75" i="8"/>
  <c r="BM75" i="8"/>
  <c r="BI75" i="8"/>
  <c r="BE75" i="8"/>
  <c r="BA75" i="8"/>
  <c r="AW75" i="8"/>
  <c r="AS75" i="8"/>
  <c r="AO75" i="8"/>
  <c r="AK75" i="8"/>
  <c r="AG75" i="8"/>
  <c r="AC75" i="8"/>
  <c r="Y75" i="8"/>
  <c r="U75" i="8"/>
  <c r="Q75" i="8"/>
  <c r="M75" i="8"/>
  <c r="I75" i="8"/>
  <c r="E75" i="8"/>
  <c r="CX75" i="8"/>
  <c r="CP75" i="8"/>
  <c r="CH75" i="8"/>
  <c r="BZ75" i="8"/>
  <c r="BR75" i="8"/>
  <c r="BJ75" i="8"/>
  <c r="BB75" i="8"/>
  <c r="AT75" i="8"/>
  <c r="AL75" i="8"/>
  <c r="AD75" i="8"/>
  <c r="V75" i="8"/>
  <c r="N75" i="8"/>
  <c r="J75" i="8"/>
  <c r="CV75" i="8"/>
  <c r="CR75" i="8"/>
  <c r="CN75" i="8"/>
  <c r="CJ75" i="8"/>
  <c r="CF75" i="8"/>
  <c r="CB75" i="8"/>
  <c r="BX75" i="8"/>
  <c r="BT75" i="8"/>
  <c r="BP75" i="8"/>
  <c r="BL75" i="8"/>
  <c r="BH75" i="8"/>
  <c r="BD75" i="8"/>
  <c r="AZ75" i="8"/>
  <c r="AV75" i="8"/>
  <c r="AR75" i="8"/>
  <c r="AN75" i="8"/>
  <c r="AJ75" i="8"/>
  <c r="AF75" i="8"/>
  <c r="AB75" i="8"/>
  <c r="X75" i="8"/>
  <c r="T75" i="8"/>
  <c r="P75" i="8"/>
  <c r="L75" i="8"/>
  <c r="H75" i="8"/>
  <c r="CU74" i="8"/>
  <c r="CQ74" i="8"/>
  <c r="CM74" i="8"/>
  <c r="CI74" i="8"/>
  <c r="CE74" i="8"/>
  <c r="CE76" i="8" s="1"/>
  <c r="CA74" i="8"/>
  <c r="BW74" i="8"/>
  <c r="BS74" i="8"/>
  <c r="BO74" i="8"/>
  <c r="BO76" i="8" s="1"/>
  <c r="BK74" i="8"/>
  <c r="BG74" i="8"/>
  <c r="BG76" i="8" s="1"/>
  <c r="BC74" i="8"/>
  <c r="AY74" i="8"/>
  <c r="AU74" i="8"/>
  <c r="AU76" i="8" s="1"/>
  <c r="AQ74" i="8"/>
  <c r="AM74" i="8"/>
  <c r="AM76" i="8" s="1"/>
  <c r="AI74" i="8"/>
  <c r="AE74" i="8"/>
  <c r="AA74" i="8"/>
  <c r="W74" i="8"/>
  <c r="W76" i="8" s="1"/>
  <c r="S74" i="8"/>
  <c r="O74" i="8"/>
  <c r="K74" i="8"/>
  <c r="G74" i="8"/>
  <c r="CW72" i="8"/>
  <c r="CS72" i="8"/>
  <c r="CO72" i="8"/>
  <c r="CK72" i="8"/>
  <c r="CG72" i="8"/>
  <c r="CC72" i="8"/>
  <c r="BY72" i="8"/>
  <c r="BU72" i="8"/>
  <c r="BQ72" i="8"/>
  <c r="BM72" i="8"/>
  <c r="BI72" i="8"/>
  <c r="BE72" i="8"/>
  <c r="BA72" i="8"/>
  <c r="AW72" i="8"/>
  <c r="AS72" i="8"/>
  <c r="AO72" i="8"/>
  <c r="AK72" i="8"/>
  <c r="AG72" i="8"/>
  <c r="AC72" i="8"/>
  <c r="Y72" i="8"/>
  <c r="U72" i="8"/>
  <c r="Q72" i="8"/>
  <c r="M72" i="8"/>
  <c r="I72" i="8"/>
  <c r="Q83" i="8" l="1"/>
  <c r="AC83" i="8"/>
  <c r="AC84" i="8" s="1"/>
  <c r="AC118" i="8" s="1"/>
  <c r="AS83" i="8"/>
  <c r="AS84" i="8" s="1"/>
  <c r="AS118" i="8" s="1"/>
  <c r="CC83" i="8"/>
  <c r="CC84" i="8" s="1"/>
  <c r="CC118" i="8" s="1"/>
  <c r="BS76" i="8"/>
  <c r="W83" i="8"/>
  <c r="W84" i="8" s="1"/>
  <c r="W118" i="8" s="1"/>
  <c r="CI76" i="8"/>
  <c r="CI77" i="8" s="1"/>
  <c r="CI100" i="8" s="1"/>
  <c r="BC76" i="8"/>
  <c r="BC77" i="8" s="1"/>
  <c r="BC100" i="8" s="1"/>
  <c r="CR76" i="8"/>
  <c r="CR77" i="8" s="1"/>
  <c r="CR100" i="8" s="1"/>
  <c r="BV76" i="8"/>
  <c r="BV77" i="8" s="1"/>
  <c r="BV100" i="8" s="1"/>
  <c r="AF76" i="8"/>
  <c r="AF77" i="8" s="1"/>
  <c r="AF100" i="8" s="1"/>
  <c r="CK76" i="8"/>
  <c r="CK77" i="8" s="1"/>
  <c r="CK100" i="8" s="1"/>
  <c r="AN84" i="8"/>
  <c r="AN118" i="8" s="1"/>
  <c r="E84" i="8"/>
  <c r="E118" i="8" s="1"/>
  <c r="U84" i="8"/>
  <c r="U118" i="8" s="1"/>
  <c r="AK84" i="8"/>
  <c r="AK118" i="8" s="1"/>
  <c r="BA84" i="8"/>
  <c r="BA118" i="8" s="1"/>
  <c r="BQ84" i="8"/>
  <c r="BQ118" i="8" s="1"/>
  <c r="CG84" i="8"/>
  <c r="CG118" i="8" s="1"/>
  <c r="CW84" i="8"/>
  <c r="CW118" i="8" s="1"/>
  <c r="BB83" i="8"/>
  <c r="BB84" i="8" s="1"/>
  <c r="BB118" i="8" s="1"/>
  <c r="AF83" i="8"/>
  <c r="AF84" i="8" s="1"/>
  <c r="AF118" i="8" s="1"/>
  <c r="CR83" i="8"/>
  <c r="CR84" i="8" s="1"/>
  <c r="CR118" i="8" s="1"/>
  <c r="AE83" i="8"/>
  <c r="AE84" i="8" s="1"/>
  <c r="AE118" i="8" s="1"/>
  <c r="AM83" i="8"/>
  <c r="AM84" i="8" s="1"/>
  <c r="AM118" i="8" s="1"/>
  <c r="G76" i="8"/>
  <c r="G77" i="8" s="1"/>
  <c r="G100" i="8" s="1"/>
  <c r="O83" i="8"/>
  <c r="O84" i="8" s="1"/>
  <c r="O118" i="8" s="1"/>
  <c r="BC83" i="8"/>
  <c r="BC84" i="8" s="1"/>
  <c r="BC118" i="8" s="1"/>
  <c r="BK83" i="8"/>
  <c r="BK84" i="8" s="1"/>
  <c r="BK118" i="8" s="1"/>
  <c r="BS83" i="8"/>
  <c r="BS84" i="8" s="1"/>
  <c r="BS118" i="8" s="1"/>
  <c r="S76" i="8"/>
  <c r="S77" i="8" s="1"/>
  <c r="S100" i="8" s="1"/>
  <c r="AI76" i="8"/>
  <c r="AI77" i="8" s="1"/>
  <c r="AI100" i="8" s="1"/>
  <c r="AY76" i="8"/>
  <c r="AY77" i="8" s="1"/>
  <c r="AY100" i="8" s="1"/>
  <c r="V76" i="8"/>
  <c r="V77" i="8" s="1"/>
  <c r="V100" i="8" s="1"/>
  <c r="CB76" i="8"/>
  <c r="CB77" i="8" s="1"/>
  <c r="CB100" i="8" s="1"/>
  <c r="P76" i="8"/>
  <c r="P77" i="8" s="1"/>
  <c r="P100" i="8" s="1"/>
  <c r="BU76" i="8"/>
  <c r="BU77" i="8" s="1"/>
  <c r="BU100" i="8" s="1"/>
  <c r="I76" i="8"/>
  <c r="I77" i="8" s="1"/>
  <c r="I100" i="8" s="1"/>
  <c r="BJ84" i="8"/>
  <c r="BJ118" i="8" s="1"/>
  <c r="AH83" i="8"/>
  <c r="AH84" i="8" s="1"/>
  <c r="AH118" i="8" s="1"/>
  <c r="AX83" i="8"/>
  <c r="AX84" i="8" s="1"/>
  <c r="AX118" i="8" s="1"/>
  <c r="AR83" i="8"/>
  <c r="AR84" i="8" s="1"/>
  <c r="AR118" i="8" s="1"/>
  <c r="BH83" i="8"/>
  <c r="BH84" i="8" s="1"/>
  <c r="BH118" i="8" s="1"/>
  <c r="S83" i="8"/>
  <c r="S84" i="8" s="1"/>
  <c r="S118" i="8" s="1"/>
  <c r="CE83" i="8"/>
  <c r="CE84" i="8" s="1"/>
  <c r="CE118" i="8" s="1"/>
  <c r="AU83" i="8"/>
  <c r="AU84" i="8" s="1"/>
  <c r="AU118" i="8" s="1"/>
  <c r="Y76" i="8"/>
  <c r="Y77" i="8" s="1"/>
  <c r="Y100" i="8" s="1"/>
  <c r="CQ83" i="8"/>
  <c r="CQ84" i="8" s="1"/>
  <c r="CQ118" i="8" s="1"/>
  <c r="K76" i="8"/>
  <c r="K77" i="8" s="1"/>
  <c r="K100" i="8" s="1"/>
  <c r="BW76" i="8"/>
  <c r="BW77" i="8" s="1"/>
  <c r="BW100" i="8" s="1"/>
  <c r="AU77" i="8"/>
  <c r="AU100" i="8" s="1"/>
  <c r="AP83" i="8"/>
  <c r="AP84" i="8" s="1"/>
  <c r="AP118" i="8" s="1"/>
  <c r="T83" i="8"/>
  <c r="T84" i="8" s="1"/>
  <c r="T118" i="8" s="1"/>
  <c r="CF83" i="8"/>
  <c r="CF84" i="8" s="1"/>
  <c r="CF118" i="8" s="1"/>
  <c r="CU76" i="8"/>
  <c r="CU77" i="8" s="1"/>
  <c r="CU100" i="8" s="1"/>
  <c r="BM76" i="8"/>
  <c r="BM77" i="8" s="1"/>
  <c r="BM100" i="8" s="1"/>
  <c r="BF76" i="8"/>
  <c r="BF77" i="8" s="1"/>
  <c r="BF100" i="8" s="1"/>
  <c r="AW76" i="8"/>
  <c r="AW77" i="8" s="1"/>
  <c r="AW100" i="8" s="1"/>
  <c r="Q76" i="8"/>
  <c r="Q77" i="8" s="1"/>
  <c r="Q100" i="8" s="1"/>
  <c r="CX76" i="8"/>
  <c r="CX77" i="8" s="1"/>
  <c r="CX100" i="8" s="1"/>
  <c r="R83" i="8"/>
  <c r="R84" i="8" s="1"/>
  <c r="R118" i="8" s="1"/>
  <c r="CT83" i="8"/>
  <c r="CT84" i="8" s="1"/>
  <c r="CT118" i="8" s="1"/>
  <c r="L83" i="8"/>
  <c r="L84" i="8" s="1"/>
  <c r="L118" i="8" s="1"/>
  <c r="AB83" i="8"/>
  <c r="AB84" i="8" s="1"/>
  <c r="AB118" i="8" s="1"/>
  <c r="BX83" i="8"/>
  <c r="BX84" i="8" s="1"/>
  <c r="BX118" i="8" s="1"/>
  <c r="CN83" i="8"/>
  <c r="CN84" i="8" s="1"/>
  <c r="CN118" i="8" s="1"/>
  <c r="CI83" i="8"/>
  <c r="CI84" i="8" s="1"/>
  <c r="CI118" i="8" s="1"/>
  <c r="V83" i="8"/>
  <c r="V84" i="8" s="1"/>
  <c r="V118" i="8" s="1"/>
  <c r="BL83" i="8"/>
  <c r="BL84" i="8" s="1"/>
  <c r="BL118" i="8" s="1"/>
  <c r="D77" i="8"/>
  <c r="D100" i="8" s="1"/>
  <c r="CE77" i="8"/>
  <c r="CE100" i="8" s="1"/>
  <c r="I84" i="8"/>
  <c r="I118" i="8" s="1"/>
  <c r="Y84" i="8"/>
  <c r="Y118" i="8" s="1"/>
  <c r="AO84" i="8"/>
  <c r="AO118" i="8" s="1"/>
  <c r="BE84" i="8"/>
  <c r="BE118" i="8" s="1"/>
  <c r="BU84" i="8"/>
  <c r="BU118" i="8" s="1"/>
  <c r="CK84" i="8"/>
  <c r="CK118" i="8" s="1"/>
  <c r="J83" i="8"/>
  <c r="J84" i="8" s="1"/>
  <c r="J118" i="8" s="1"/>
  <c r="Z83" i="8"/>
  <c r="Z84" i="8" s="1"/>
  <c r="Z118" i="8" s="1"/>
  <c r="BV83" i="8"/>
  <c r="BV84" i="8" s="1"/>
  <c r="BV118" i="8" s="1"/>
  <c r="CL83" i="8"/>
  <c r="CL84" i="8" s="1"/>
  <c r="CL118" i="8" s="1"/>
  <c r="D83" i="8"/>
  <c r="D84" i="8" s="1"/>
  <c r="D118" i="8" s="1"/>
  <c r="AZ83" i="8"/>
  <c r="AZ84" i="8" s="1"/>
  <c r="AZ118" i="8" s="1"/>
  <c r="BP83" i="8"/>
  <c r="BP84" i="8" s="1"/>
  <c r="BP118" i="8" s="1"/>
  <c r="AY83" i="8"/>
  <c r="AY84" i="8" s="1"/>
  <c r="AY118" i="8" s="1"/>
  <c r="AQ83" i="8"/>
  <c r="AQ84" i="8" s="1"/>
  <c r="AQ118" i="8" s="1"/>
  <c r="CH83" i="8"/>
  <c r="CH84" i="8" s="1"/>
  <c r="CH118" i="8" s="1"/>
  <c r="G83" i="8"/>
  <c r="G84" i="8" s="1"/>
  <c r="G118" i="8" s="1"/>
  <c r="CA84" i="8"/>
  <c r="CA118" i="8" s="1"/>
  <c r="BG83" i="8"/>
  <c r="BG84" i="8" s="1"/>
  <c r="BG118" i="8" s="1"/>
  <c r="AE76" i="8"/>
  <c r="AE77" i="8" s="1"/>
  <c r="AE100" i="8" s="1"/>
  <c r="CQ76" i="8"/>
  <c r="CQ77" i="8" s="1"/>
  <c r="CQ100" i="8" s="1"/>
  <c r="BG77" i="8"/>
  <c r="BG100" i="8" s="1"/>
  <c r="BF84" i="8"/>
  <c r="BF118" i="8" s="1"/>
  <c r="M84" i="8"/>
  <c r="M118" i="8" s="1"/>
  <c r="BI84" i="8"/>
  <c r="BI118" i="8" s="1"/>
  <c r="BY84" i="8"/>
  <c r="BY118" i="8" s="1"/>
  <c r="CO84" i="8"/>
  <c r="CO118" i="8" s="1"/>
  <c r="N83" i="8"/>
  <c r="N84" i="8" s="1"/>
  <c r="N118" i="8" s="1"/>
  <c r="AD83" i="8"/>
  <c r="AD84" i="8" s="1"/>
  <c r="AD118" i="8" s="1"/>
  <c r="AT83" i="8"/>
  <c r="AT84" i="8" s="1"/>
  <c r="AT118" i="8" s="1"/>
  <c r="BZ83" i="8"/>
  <c r="BZ84" i="8" s="1"/>
  <c r="BZ118" i="8" s="1"/>
  <c r="CP83" i="8"/>
  <c r="CP84" i="8" s="1"/>
  <c r="CP118" i="8" s="1"/>
  <c r="H83" i="8"/>
  <c r="H84" i="8" s="1"/>
  <c r="H118" i="8" s="1"/>
  <c r="X83" i="8"/>
  <c r="X84" i="8" s="1"/>
  <c r="X118" i="8" s="1"/>
  <c r="BD83" i="8"/>
  <c r="BD84" i="8" s="1"/>
  <c r="BD118" i="8" s="1"/>
  <c r="BT83" i="8"/>
  <c r="BT84" i="8" s="1"/>
  <c r="BT118" i="8" s="1"/>
  <c r="CJ83" i="8"/>
  <c r="CJ84" i="8" s="1"/>
  <c r="CJ118" i="8" s="1"/>
  <c r="C83" i="8"/>
  <c r="C84" i="8" s="1"/>
  <c r="C118" i="8" s="1"/>
  <c r="BO83" i="8"/>
  <c r="BO84" i="8" s="1"/>
  <c r="BO118" i="8" s="1"/>
  <c r="K83" i="8"/>
  <c r="K84" i="8" s="1"/>
  <c r="K118" i="8" s="1"/>
  <c r="BW83" i="8"/>
  <c r="BW84" i="8" s="1"/>
  <c r="BW118" i="8" s="1"/>
  <c r="CW76" i="8"/>
  <c r="CW77" i="8" s="1"/>
  <c r="CW100" i="8" s="1"/>
  <c r="AK76" i="8"/>
  <c r="AK77" i="8" s="1"/>
  <c r="AK100" i="8" s="1"/>
  <c r="BS77" i="8"/>
  <c r="BS100" i="8" s="1"/>
  <c r="AJ84" i="8"/>
  <c r="AJ118" i="8" s="1"/>
  <c r="CV84" i="8"/>
  <c r="CV118" i="8" s="1"/>
  <c r="Q84" i="8"/>
  <c r="Q118" i="8" s="1"/>
  <c r="AG84" i="8"/>
  <c r="AG118" i="8" s="1"/>
  <c r="AW84" i="8"/>
  <c r="AW118" i="8" s="1"/>
  <c r="BM84" i="8"/>
  <c r="BM118" i="8" s="1"/>
  <c r="CS84" i="8"/>
  <c r="CS118" i="8" s="1"/>
  <c r="AA83" i="8"/>
  <c r="AA84" i="8" s="1"/>
  <c r="AA118" i="8" s="1"/>
  <c r="CM83" i="8"/>
  <c r="CM84" i="8" s="1"/>
  <c r="CM118" i="8" s="1"/>
  <c r="BO77" i="8"/>
  <c r="BO100" i="8" s="1"/>
  <c r="C77" i="8"/>
  <c r="C100" i="8" s="1"/>
  <c r="BX76" i="8"/>
  <c r="BX77" i="8" s="1"/>
  <c r="BX100" i="8" s="1"/>
  <c r="BA76" i="8"/>
  <c r="BA77" i="8" s="1"/>
  <c r="BA100" i="8" s="1"/>
  <c r="AT76" i="8"/>
  <c r="AT77" i="8" s="1"/>
  <c r="AT100" i="8" s="1"/>
  <c r="CT76" i="8"/>
  <c r="CT77" i="8" s="1"/>
  <c r="CT100" i="8" s="1"/>
  <c r="AM77" i="8"/>
  <c r="AM100" i="8" s="1"/>
  <c r="BN76" i="8"/>
  <c r="BN77" i="8" s="1"/>
  <c r="BN100" i="8" s="1"/>
  <c r="BN84" i="8"/>
  <c r="BN118" i="8" s="1"/>
  <c r="CD84" i="8"/>
  <c r="CD118" i="8" s="1"/>
  <c r="AL83" i="8"/>
  <c r="AL84" i="8" s="1"/>
  <c r="AL118" i="8" s="1"/>
  <c r="BR83" i="8"/>
  <c r="BR84" i="8" s="1"/>
  <c r="BR118" i="8" s="1"/>
  <c r="CX83" i="8"/>
  <c r="CX84" i="8" s="1"/>
  <c r="CX118" i="8" s="1"/>
  <c r="P83" i="8"/>
  <c r="P84" i="8" s="1"/>
  <c r="P118" i="8" s="1"/>
  <c r="AV83" i="8"/>
  <c r="AV84" i="8" s="1"/>
  <c r="AV118" i="8" s="1"/>
  <c r="CB83" i="8"/>
  <c r="CB84" i="8" s="1"/>
  <c r="CB118" i="8" s="1"/>
  <c r="AI83" i="8"/>
  <c r="AI84" i="8" s="1"/>
  <c r="AI118" i="8" s="1"/>
  <c r="CU83" i="8"/>
  <c r="CU84" i="8" s="1"/>
  <c r="CU118" i="8" s="1"/>
  <c r="W77" i="8"/>
  <c r="W100" i="8" s="1"/>
  <c r="BI76" i="8"/>
  <c r="BI77" i="8" s="1"/>
  <c r="BI100" i="8" s="1"/>
  <c r="CP76" i="8"/>
  <c r="CP77" i="8" s="1"/>
  <c r="CP100" i="8" s="1"/>
  <c r="AZ76" i="8"/>
  <c r="AZ77" i="8" s="1"/>
  <c r="AZ100" i="8" s="1"/>
  <c r="BY76" i="8"/>
  <c r="BY77" i="8" s="1"/>
  <c r="BY100" i="8" s="1"/>
  <c r="AC76" i="8"/>
  <c r="AC77" i="8" s="1"/>
  <c r="AC100" i="8" s="1"/>
  <c r="AG76" i="8"/>
  <c r="AG77" i="8" s="1"/>
  <c r="AG100" i="8" s="1"/>
  <c r="M76" i="8"/>
  <c r="M77" i="8" s="1"/>
  <c r="M100" i="8" s="1"/>
  <c r="AA76" i="8"/>
  <c r="AA77" i="8" s="1"/>
  <c r="AA100" i="8" s="1"/>
  <c r="AQ76" i="8"/>
  <c r="AQ77" i="8" s="1"/>
  <c r="AQ100" i="8" s="1"/>
  <c r="CM76" i="8"/>
  <c r="CM77" i="8" s="1"/>
  <c r="CM100" i="8" s="1"/>
  <c r="AN76" i="8"/>
  <c r="AN77" i="8" s="1"/>
  <c r="AN100" i="8" s="1"/>
  <c r="CD76" i="8"/>
  <c r="CD77" i="8" s="1"/>
  <c r="CD100" i="8" s="1"/>
  <c r="AR76" i="8"/>
  <c r="AR77" i="8" s="1"/>
  <c r="AR100" i="8" s="1"/>
  <c r="CH76" i="8"/>
  <c r="CH77" i="8" s="1"/>
  <c r="CH100" i="8" s="1"/>
  <c r="CL76" i="8"/>
  <c r="CL77" i="8" s="1"/>
  <c r="CL100" i="8" s="1"/>
  <c r="BQ76" i="8"/>
  <c r="BQ77" i="8" s="1"/>
  <c r="BQ100" i="8" s="1"/>
  <c r="AV76" i="8"/>
  <c r="AV77" i="8" s="1"/>
  <c r="AV100" i="8" s="1"/>
  <c r="Z76" i="8"/>
  <c r="Z77" i="8" s="1"/>
  <c r="Z100" i="8" s="1"/>
  <c r="E76" i="8"/>
  <c r="E77" i="8" s="1"/>
  <c r="E100" i="8" s="1"/>
  <c r="CF76" i="8"/>
  <c r="CF77" i="8" s="1"/>
  <c r="CF100" i="8" s="1"/>
  <c r="BJ76" i="8"/>
  <c r="BJ77" i="8" s="1"/>
  <c r="BJ100" i="8" s="1"/>
  <c r="AO76" i="8"/>
  <c r="AO77" i="8" s="1"/>
  <c r="AO100" i="8" s="1"/>
  <c r="T76" i="8"/>
  <c r="T77" i="8" s="1"/>
  <c r="T100" i="8" s="1"/>
  <c r="CN76" i="8"/>
  <c r="CN77" i="8" s="1"/>
  <c r="CN100" i="8" s="1"/>
  <c r="AH76" i="8"/>
  <c r="AH77" i="8" s="1"/>
  <c r="AH100" i="8" s="1"/>
  <c r="BH76" i="8"/>
  <c r="BH77" i="8" s="1"/>
  <c r="BH100" i="8" s="1"/>
  <c r="CJ76" i="8"/>
  <c r="CJ77" i="8" s="1"/>
  <c r="CJ100" i="8" s="1"/>
  <c r="R76" i="8"/>
  <c r="R77" i="8" s="1"/>
  <c r="R100" i="8" s="1"/>
  <c r="AD76" i="8"/>
  <c r="AD77" i="8" s="1"/>
  <c r="AD100" i="8" s="1"/>
  <c r="AS76" i="8"/>
  <c r="AS77" i="8" s="1"/>
  <c r="AS100" i="8" s="1"/>
  <c r="BT76" i="8"/>
  <c r="BT77" i="8" s="1"/>
  <c r="BT100" i="8" s="1"/>
  <c r="J76" i="8"/>
  <c r="J77" i="8" s="1"/>
  <c r="J100" i="8" s="1"/>
  <c r="BP76" i="8"/>
  <c r="BP77" i="8" s="1"/>
  <c r="BP100" i="8" s="1"/>
  <c r="BR76" i="8"/>
  <c r="BR77" i="8" s="1"/>
  <c r="BR100" i="8" s="1"/>
  <c r="AL76" i="8"/>
  <c r="AL77" i="8" s="1"/>
  <c r="AL100" i="8" s="1"/>
  <c r="O76" i="8"/>
  <c r="O77" i="8" s="1"/>
  <c r="O100" i="8" s="1"/>
  <c r="BK76" i="8"/>
  <c r="BK77" i="8" s="1"/>
  <c r="BK100" i="8" s="1"/>
  <c r="CA76" i="8"/>
  <c r="CA77" i="8" s="1"/>
  <c r="CA100" i="8" s="1"/>
  <c r="H76" i="8"/>
  <c r="H77" i="8" s="1"/>
  <c r="H100" i="8" s="1"/>
  <c r="AX76" i="8"/>
  <c r="AX77" i="8" s="1"/>
  <c r="AX100" i="8" s="1"/>
  <c r="CO76" i="8"/>
  <c r="CO77" i="8" s="1"/>
  <c r="CO100" i="8" s="1"/>
  <c r="L76" i="8"/>
  <c r="L77" i="8" s="1"/>
  <c r="L100" i="8" s="1"/>
  <c r="BB76" i="8"/>
  <c r="BB77" i="8" s="1"/>
  <c r="BB100" i="8" s="1"/>
  <c r="CS76" i="8"/>
  <c r="CS77" i="8" s="1"/>
  <c r="CS100" i="8" s="1"/>
  <c r="CG76" i="8"/>
  <c r="CG77" i="8" s="1"/>
  <c r="CG100" i="8" s="1"/>
  <c r="BL76" i="8"/>
  <c r="BL77" i="8" s="1"/>
  <c r="BL100" i="8" s="1"/>
  <c r="AP76" i="8"/>
  <c r="AP77" i="8" s="1"/>
  <c r="AP100" i="8" s="1"/>
  <c r="U76" i="8"/>
  <c r="U77" i="8" s="1"/>
  <c r="U100" i="8" s="1"/>
  <c r="CV76" i="8"/>
  <c r="CV77" i="8" s="1"/>
  <c r="CV100" i="8" s="1"/>
  <c r="BZ76" i="8"/>
  <c r="BZ77" i="8" s="1"/>
  <c r="BZ100" i="8" s="1"/>
  <c r="BE76" i="8"/>
  <c r="BE77" i="8" s="1"/>
  <c r="BE100" i="8" s="1"/>
  <c r="AJ76" i="8"/>
  <c r="AJ77" i="8" s="1"/>
  <c r="AJ100" i="8" s="1"/>
  <c r="N76" i="8"/>
  <c r="N77" i="8" s="1"/>
  <c r="N100" i="8" s="1"/>
  <c r="AB76" i="8"/>
  <c r="AB77" i="8" s="1"/>
  <c r="AB100" i="8" s="1"/>
  <c r="BD76" i="8"/>
  <c r="BD77" i="8" s="1"/>
  <c r="BD100" i="8" s="1"/>
  <c r="CC76" i="8"/>
  <c r="CC77" i="8" s="1"/>
  <c r="CC100" i="8" s="1"/>
  <c r="X76" i="8"/>
  <c r="X77" i="8" s="1"/>
  <c r="X100" i="8" s="1"/>
  <c r="B18" i="8" l="1" a="1"/>
  <c r="B18" i="8" s="1"/>
  <c r="CW18" i="8" l="1"/>
  <c r="CO18" i="8"/>
  <c r="CG18" i="8"/>
  <c r="BY18" i="8"/>
  <c r="BQ18" i="8"/>
  <c r="BI18" i="8"/>
  <c r="BA18" i="8"/>
  <c r="AS18" i="8"/>
  <c r="AK18" i="8"/>
  <c r="AC18" i="8"/>
  <c r="U18" i="8"/>
  <c r="M18" i="8"/>
  <c r="E18" i="8"/>
  <c r="CR18" i="8"/>
  <c r="CJ18" i="8"/>
  <c r="CB18" i="8"/>
  <c r="BT18" i="8"/>
  <c r="BL18" i="8"/>
  <c r="BD18" i="8"/>
  <c r="AV18" i="8"/>
  <c r="AN18" i="8"/>
  <c r="AF18" i="8"/>
  <c r="X18" i="8"/>
  <c r="T18" i="8"/>
  <c r="P18" i="8"/>
  <c r="H18" i="8"/>
  <c r="D18" i="8"/>
  <c r="CU18" i="8"/>
  <c r="CQ18" i="8"/>
  <c r="CM18" i="8"/>
  <c r="CI18" i="8"/>
  <c r="CE18" i="8"/>
  <c r="CA18" i="8"/>
  <c r="BW18" i="8"/>
  <c r="BS18" i="8"/>
  <c r="BO18" i="8"/>
  <c r="BK18" i="8"/>
  <c r="BG18" i="8"/>
  <c r="BC18" i="8"/>
  <c r="AY18" i="8"/>
  <c r="AU18" i="8"/>
  <c r="AQ18" i="8"/>
  <c r="AM18" i="8"/>
  <c r="AI18" i="8"/>
  <c r="AE18" i="8"/>
  <c r="AA18" i="8"/>
  <c r="W18" i="8"/>
  <c r="S18" i="8"/>
  <c r="O18" i="8"/>
  <c r="K18" i="8"/>
  <c r="G18" i="8"/>
  <c r="C18" i="8"/>
  <c r="CS18" i="8"/>
  <c r="CK18" i="8"/>
  <c r="CC18" i="8"/>
  <c r="BU18" i="8"/>
  <c r="BM18" i="8"/>
  <c r="BE18" i="8"/>
  <c r="AW18" i="8"/>
  <c r="AO18" i="8"/>
  <c r="AG18" i="8"/>
  <c r="Y18" i="8"/>
  <c r="Q18" i="8"/>
  <c r="I18" i="8"/>
  <c r="CV18" i="8"/>
  <c r="CN18" i="8"/>
  <c r="CF18" i="8"/>
  <c r="BX18" i="8"/>
  <c r="BP18" i="8"/>
  <c r="BH18" i="8"/>
  <c r="AZ18" i="8"/>
  <c r="AR18" i="8"/>
  <c r="AJ18" i="8"/>
  <c r="AB18" i="8"/>
  <c r="L18" i="8"/>
  <c r="CX18" i="8"/>
  <c r="CT18" i="8"/>
  <c r="CP18" i="8"/>
  <c r="CL18" i="8"/>
  <c r="CH18" i="8"/>
  <c r="CD18" i="8"/>
  <c r="BZ18" i="8"/>
  <c r="BV18" i="8"/>
  <c r="BR18" i="8"/>
  <c r="BN18" i="8"/>
  <c r="BJ18" i="8"/>
  <c r="BF18" i="8"/>
  <c r="BB18" i="8"/>
  <c r="AX18" i="8"/>
  <c r="AT18" i="8"/>
  <c r="AP18" i="8"/>
  <c r="AL18" i="8"/>
  <c r="AH18" i="8"/>
  <c r="AD18" i="8"/>
  <c r="Z18" i="8"/>
  <c r="V18" i="8"/>
  <c r="R18" i="8"/>
  <c r="N18" i="8"/>
  <c r="J18" i="8"/>
  <c r="F18" i="8"/>
  <c r="B15" i="7" l="1"/>
  <c r="STA104" i="8" l="1"/>
  <c r="B58" i="8"/>
  <c r="B54" i="8"/>
  <c r="B53" i="8"/>
  <c r="B52" i="8"/>
  <c r="B51" i="8"/>
  <c r="C97" i="8" l="1" a="1"/>
  <c r="C115" i="8" a="1"/>
  <c r="F115" i="8" s="1"/>
  <c r="CW115" i="8" l="1"/>
  <c r="CS115" i="8"/>
  <c r="CO115" i="8"/>
  <c r="CK115" i="8"/>
  <c r="CG115" i="8"/>
  <c r="CC115" i="8"/>
  <c r="BY115" i="8"/>
  <c r="BU115" i="8"/>
  <c r="BQ115" i="8"/>
  <c r="BM115" i="8"/>
  <c r="BI115" i="8"/>
  <c r="BE115" i="8"/>
  <c r="BA115" i="8"/>
  <c r="AW115" i="8"/>
  <c r="AS115" i="8"/>
  <c r="AO115" i="8"/>
  <c r="AK115" i="8"/>
  <c r="AG115" i="8"/>
  <c r="AC115" i="8"/>
  <c r="Y115" i="8"/>
  <c r="U115" i="8"/>
  <c r="Q115" i="8"/>
  <c r="M115" i="8"/>
  <c r="I115" i="8"/>
  <c r="E115" i="8"/>
  <c r="CV115" i="8"/>
  <c r="CR115" i="8"/>
  <c r="CN115" i="8"/>
  <c r="CJ115" i="8"/>
  <c r="CF115" i="8"/>
  <c r="CB115" i="8"/>
  <c r="BX115" i="8"/>
  <c r="BT115" i="8"/>
  <c r="BP115" i="8"/>
  <c r="BL115" i="8"/>
  <c r="BH115" i="8"/>
  <c r="BD115" i="8"/>
  <c r="AZ115" i="8"/>
  <c r="AV115" i="8"/>
  <c r="AR115" i="8"/>
  <c r="AN115" i="8"/>
  <c r="AJ115" i="8"/>
  <c r="AF115" i="8"/>
  <c r="AB115" i="8"/>
  <c r="X115" i="8"/>
  <c r="T115" i="8"/>
  <c r="P115" i="8"/>
  <c r="L115" i="8"/>
  <c r="H115" i="8"/>
  <c r="D115" i="8"/>
  <c r="CU115" i="8"/>
  <c r="CQ115" i="8"/>
  <c r="CM115" i="8"/>
  <c r="CI115" i="8"/>
  <c r="CE115" i="8"/>
  <c r="CA115" i="8"/>
  <c r="BW115" i="8"/>
  <c r="BS115" i="8"/>
  <c r="BO115" i="8"/>
  <c r="BK115" i="8"/>
  <c r="BG115" i="8"/>
  <c r="BC115" i="8"/>
  <c r="AY115" i="8"/>
  <c r="AU115" i="8"/>
  <c r="AQ115" i="8"/>
  <c r="AM115" i="8"/>
  <c r="AI115" i="8"/>
  <c r="AE115" i="8"/>
  <c r="AA115" i="8"/>
  <c r="W115" i="8"/>
  <c r="S115" i="8"/>
  <c r="O115" i="8"/>
  <c r="K115" i="8"/>
  <c r="G115" i="8"/>
  <c r="C115" i="8"/>
  <c r="CX115" i="8"/>
  <c r="CT115" i="8"/>
  <c r="CP115" i="8"/>
  <c r="CL115" i="8"/>
  <c r="CH115" i="8"/>
  <c r="CD115" i="8"/>
  <c r="BZ115" i="8"/>
  <c r="BV115" i="8"/>
  <c r="BR115" i="8"/>
  <c r="BN115" i="8"/>
  <c r="BJ115" i="8"/>
  <c r="BF115" i="8"/>
  <c r="BB115" i="8"/>
  <c r="AX115" i="8"/>
  <c r="AT115" i="8"/>
  <c r="AP115" i="8"/>
  <c r="AL115" i="8"/>
  <c r="AH115" i="8"/>
  <c r="AD115" i="8"/>
  <c r="Z115" i="8"/>
  <c r="V115" i="8"/>
  <c r="R115" i="8"/>
  <c r="N115" i="8"/>
  <c r="J115" i="8"/>
  <c r="C13" i="8" l="1" a="1"/>
  <c r="C13" i="8" s="1"/>
  <c r="CX13" i="8" l="1"/>
  <c r="CP13" i="8"/>
  <c r="CH13" i="8"/>
  <c r="BZ13" i="8"/>
  <c r="BR13" i="8"/>
  <c r="BJ13" i="8"/>
  <c r="BB13" i="8"/>
  <c r="AT13" i="8"/>
  <c r="AL13" i="8"/>
  <c r="Z13" i="8"/>
  <c r="R13" i="8"/>
  <c r="F13" i="8"/>
  <c r="CG13" i="8"/>
  <c r="BQ13" i="8"/>
  <c r="BE13" i="8"/>
  <c r="BA13" i="8"/>
  <c r="AW13" i="8"/>
  <c r="AS13" i="8"/>
  <c r="AO13" i="8"/>
  <c r="AK13" i="8"/>
  <c r="AG13" i="8"/>
  <c r="AC13" i="8"/>
  <c r="Y13" i="8"/>
  <c r="U13" i="8"/>
  <c r="Q13" i="8"/>
  <c r="M13" i="8"/>
  <c r="I13" i="8"/>
  <c r="E13" i="8"/>
  <c r="CS13" i="8"/>
  <c r="CK13" i="8"/>
  <c r="BY13" i="8"/>
  <c r="BM13" i="8"/>
  <c r="CV13" i="8"/>
  <c r="CN13" i="8"/>
  <c r="CJ13" i="8"/>
  <c r="CF13" i="8"/>
  <c r="CB13" i="8"/>
  <c r="BX13" i="8"/>
  <c r="BT13" i="8"/>
  <c r="BP13" i="8"/>
  <c r="BL13" i="8"/>
  <c r="BH13" i="8"/>
  <c r="BD13" i="8"/>
  <c r="AZ13" i="8"/>
  <c r="AV13" i="8"/>
  <c r="AR13" i="8"/>
  <c r="AN13" i="8"/>
  <c r="AJ13" i="8"/>
  <c r="AF13" i="8"/>
  <c r="AB13" i="8"/>
  <c r="X13" i="8"/>
  <c r="T13" i="8"/>
  <c r="P13" i="8"/>
  <c r="L13" i="8"/>
  <c r="H13" i="8"/>
  <c r="D13" i="8"/>
  <c r="CT13" i="8"/>
  <c r="CL13" i="8"/>
  <c r="CD13" i="8"/>
  <c r="BV13" i="8"/>
  <c r="BN13" i="8"/>
  <c r="BF13" i="8"/>
  <c r="AX13" i="8"/>
  <c r="AP13" i="8"/>
  <c r="AH13" i="8"/>
  <c r="AD13" i="8"/>
  <c r="V13" i="8"/>
  <c r="N13" i="8"/>
  <c r="J13" i="8"/>
  <c r="CW13" i="8"/>
  <c r="CO13" i="8"/>
  <c r="CC13" i="8"/>
  <c r="BU13" i="8"/>
  <c r="BI13" i="8"/>
  <c r="CR13" i="8"/>
  <c r="CU13" i="8"/>
  <c r="CQ13" i="8"/>
  <c r="CM13" i="8"/>
  <c r="CI13" i="8"/>
  <c r="CE13" i="8"/>
  <c r="CA13" i="8"/>
  <c r="BW13" i="8"/>
  <c r="BS13" i="8"/>
  <c r="BO13" i="8"/>
  <c r="BK13" i="8"/>
  <c r="BG13" i="8"/>
  <c r="BC13" i="8"/>
  <c r="AY13" i="8"/>
  <c r="AU13" i="8"/>
  <c r="AQ13" i="8"/>
  <c r="AM13" i="8"/>
  <c r="AI13" i="8"/>
  <c r="AE13" i="8"/>
  <c r="AA13" i="8"/>
  <c r="W13" i="8"/>
  <c r="S13" i="8"/>
  <c r="O13" i="8"/>
  <c r="K13" i="8"/>
  <c r="G13" i="8"/>
  <c r="B39" i="7"/>
  <c r="CX109" i="7"/>
  <c r="CW109" i="7"/>
  <c r="CV109" i="7"/>
  <c r="CU109" i="7"/>
  <c r="CT109" i="7"/>
  <c r="CS109" i="7"/>
  <c r="CR109" i="7"/>
  <c r="CQ109" i="7"/>
  <c r="CP109" i="7"/>
  <c r="CO109" i="7"/>
  <c r="CN109" i="7"/>
  <c r="CM109" i="7"/>
  <c r="CL109" i="7"/>
  <c r="CK109" i="7"/>
  <c r="CJ109" i="7"/>
  <c r="CI109" i="7"/>
  <c r="CH109" i="7"/>
  <c r="CG109" i="7"/>
  <c r="CF109" i="7"/>
  <c r="CE109" i="7"/>
  <c r="CD109" i="7"/>
  <c r="CC109" i="7"/>
  <c r="CB109" i="7"/>
  <c r="CA109" i="7"/>
  <c r="BZ109" i="7"/>
  <c r="BY109" i="7"/>
  <c r="BX109" i="7"/>
  <c r="BW109" i="7"/>
  <c r="BV109" i="7"/>
  <c r="BU109" i="7"/>
  <c r="BT109" i="7"/>
  <c r="BS109" i="7"/>
  <c r="BR109" i="7"/>
  <c r="BQ109" i="7"/>
  <c r="BP109" i="7"/>
  <c r="BO109" i="7"/>
  <c r="BN109" i="7"/>
  <c r="BM109" i="7"/>
  <c r="BL109" i="7"/>
  <c r="BK109" i="7"/>
  <c r="BJ109" i="7"/>
  <c r="BI109" i="7"/>
  <c r="BH109" i="7"/>
  <c r="BG109" i="7"/>
  <c r="BF109" i="7"/>
  <c r="BE109" i="7"/>
  <c r="BD109" i="7"/>
  <c r="BC109" i="7"/>
  <c r="BB109" i="7"/>
  <c r="BA109" i="7"/>
  <c r="AZ109" i="7"/>
  <c r="AY109" i="7"/>
  <c r="AX109" i="7"/>
  <c r="AW109" i="7"/>
  <c r="AV109" i="7"/>
  <c r="AU109" i="7"/>
  <c r="AT109" i="7"/>
  <c r="AS109" i="7"/>
  <c r="AR109" i="7"/>
  <c r="AQ109" i="7"/>
  <c r="AP109" i="7"/>
  <c r="AO109" i="7"/>
  <c r="AN109" i="7"/>
  <c r="AM109" i="7"/>
  <c r="AL109" i="7"/>
  <c r="AK109" i="7"/>
  <c r="AJ109" i="7"/>
  <c r="AI109" i="7"/>
  <c r="AH109" i="7"/>
  <c r="AG109" i="7"/>
  <c r="AF109" i="7"/>
  <c r="AE109" i="7"/>
  <c r="AD109" i="7"/>
  <c r="AC109" i="7"/>
  <c r="AB109" i="7"/>
  <c r="AA109" i="7"/>
  <c r="Z109" i="7"/>
  <c r="Y109" i="7"/>
  <c r="X109" i="7"/>
  <c r="W109" i="7"/>
  <c r="V109" i="7"/>
  <c r="U109" i="7"/>
  <c r="T109" i="7"/>
  <c r="S109" i="7"/>
  <c r="R109" i="7"/>
  <c r="Q109" i="7"/>
  <c r="P109" i="7"/>
  <c r="O109" i="7"/>
  <c r="N109" i="7"/>
  <c r="M109" i="7"/>
  <c r="L109" i="7"/>
  <c r="K109" i="7"/>
  <c r="J109" i="7"/>
  <c r="I109" i="7"/>
  <c r="H109" i="7"/>
  <c r="G109" i="7"/>
  <c r="F109" i="7"/>
  <c r="E109" i="7"/>
  <c r="D109" i="7"/>
  <c r="C109" i="7"/>
  <c r="CX107" i="7"/>
  <c r="CW107" i="7"/>
  <c r="CV107" i="7"/>
  <c r="CU107" i="7"/>
  <c r="CT107" i="7"/>
  <c r="CS107" i="7"/>
  <c r="CR107" i="7"/>
  <c r="CQ107" i="7"/>
  <c r="CP107" i="7"/>
  <c r="CO107" i="7"/>
  <c r="CN107" i="7"/>
  <c r="CM107" i="7"/>
  <c r="CL107" i="7"/>
  <c r="CK107" i="7"/>
  <c r="CJ107" i="7"/>
  <c r="CI107" i="7"/>
  <c r="CH107" i="7"/>
  <c r="CG107" i="7"/>
  <c r="CF107" i="7"/>
  <c r="CE107" i="7"/>
  <c r="CD107" i="7"/>
  <c r="CC107" i="7"/>
  <c r="CB107" i="7"/>
  <c r="CA107" i="7"/>
  <c r="BZ107" i="7"/>
  <c r="BY107" i="7"/>
  <c r="BX107" i="7"/>
  <c r="BW107" i="7"/>
  <c r="BV107" i="7"/>
  <c r="BU107" i="7"/>
  <c r="BT107" i="7"/>
  <c r="BS107" i="7"/>
  <c r="BR107" i="7"/>
  <c r="BQ107" i="7"/>
  <c r="BP107" i="7"/>
  <c r="BO107" i="7"/>
  <c r="BN107" i="7"/>
  <c r="BM107" i="7"/>
  <c r="BL107" i="7"/>
  <c r="BK107" i="7"/>
  <c r="BJ107" i="7"/>
  <c r="BI107" i="7"/>
  <c r="BH107" i="7"/>
  <c r="BG107" i="7"/>
  <c r="BF107" i="7"/>
  <c r="BE107" i="7"/>
  <c r="BD107" i="7"/>
  <c r="BC107" i="7"/>
  <c r="BB107" i="7"/>
  <c r="BA107" i="7"/>
  <c r="AZ107" i="7"/>
  <c r="AY107" i="7"/>
  <c r="AX107" i="7"/>
  <c r="AW107" i="7"/>
  <c r="AV107" i="7"/>
  <c r="AU107" i="7"/>
  <c r="AT107" i="7"/>
  <c r="AS107" i="7"/>
  <c r="AR107" i="7"/>
  <c r="AQ107" i="7"/>
  <c r="AP107" i="7"/>
  <c r="AO107" i="7"/>
  <c r="AN107" i="7"/>
  <c r="AM107" i="7"/>
  <c r="AL107" i="7"/>
  <c r="AK107" i="7"/>
  <c r="AJ107" i="7"/>
  <c r="AI107" i="7"/>
  <c r="AH107" i="7"/>
  <c r="AG107" i="7"/>
  <c r="AF107" i="7"/>
  <c r="AE107" i="7"/>
  <c r="AD107" i="7"/>
  <c r="AC107" i="7"/>
  <c r="AB107" i="7"/>
  <c r="AA107" i="7"/>
  <c r="Z107" i="7"/>
  <c r="Y107" i="7"/>
  <c r="X107" i="7"/>
  <c r="W107" i="7"/>
  <c r="V107" i="7"/>
  <c r="U107" i="7"/>
  <c r="T107" i="7"/>
  <c r="S107" i="7"/>
  <c r="R107" i="7"/>
  <c r="Q107" i="7"/>
  <c r="P107" i="7"/>
  <c r="O107" i="7"/>
  <c r="N107" i="7"/>
  <c r="M107" i="7"/>
  <c r="L107" i="7"/>
  <c r="K107" i="7"/>
  <c r="J107" i="7"/>
  <c r="I107" i="7"/>
  <c r="H107" i="7"/>
  <c r="G107" i="7"/>
  <c r="F107" i="7"/>
  <c r="E107" i="7"/>
  <c r="D107" i="7"/>
  <c r="C107" i="7"/>
  <c r="C95" i="7"/>
  <c r="D95" i="7" l="1"/>
  <c r="C115" i="7"/>
  <c r="C117" i="7" s="1"/>
  <c r="C17" i="8" a="1"/>
  <c r="CW17" i="8" s="1"/>
  <c r="C15" i="8" a="1"/>
  <c r="C15" i="8" s="1"/>
  <c r="B48" i="7"/>
  <c r="BC17" i="8" l="1"/>
  <c r="BB17" i="8"/>
  <c r="BW17" i="8"/>
  <c r="CH17" i="8"/>
  <c r="BL17" i="8"/>
  <c r="AN17" i="8"/>
  <c r="BY17" i="8"/>
  <c r="K17" i="8"/>
  <c r="CU17" i="8"/>
  <c r="CF17" i="8"/>
  <c r="M17" i="8"/>
  <c r="AI17" i="8"/>
  <c r="T17" i="8"/>
  <c r="R17" i="8"/>
  <c r="AS17" i="8"/>
  <c r="S17" i="8"/>
  <c r="AM17" i="8"/>
  <c r="BG17" i="8"/>
  <c r="CE17" i="8"/>
  <c r="D17" i="8"/>
  <c r="X17" i="8"/>
  <c r="AV17" i="8"/>
  <c r="BP17" i="8"/>
  <c r="CR17" i="8"/>
  <c r="AD17" i="8"/>
  <c r="BN17" i="8"/>
  <c r="CT17" i="8"/>
  <c r="Y17" i="8"/>
  <c r="BE17" i="8"/>
  <c r="CK17" i="8"/>
  <c r="W17" i="8"/>
  <c r="AQ17" i="8"/>
  <c r="BO17" i="8"/>
  <c r="CI17" i="8"/>
  <c r="H17" i="8"/>
  <c r="AF17" i="8"/>
  <c r="AZ17" i="8"/>
  <c r="BT17" i="8"/>
  <c r="CV17" i="8"/>
  <c r="AH17" i="8"/>
  <c r="BR17" i="8"/>
  <c r="CX17" i="8"/>
  <c r="AC17" i="8"/>
  <c r="BI17" i="8"/>
  <c r="CO17" i="8"/>
  <c r="G17" i="8"/>
  <c r="AA17" i="8"/>
  <c r="AY17" i="8"/>
  <c r="BS17" i="8"/>
  <c r="CM17" i="8"/>
  <c r="P17" i="8"/>
  <c r="AJ17" i="8"/>
  <c r="BD17" i="8"/>
  <c r="CB17" i="8"/>
  <c r="N17" i="8"/>
  <c r="AX17" i="8"/>
  <c r="CD17" i="8"/>
  <c r="I17" i="8"/>
  <c r="AO17" i="8"/>
  <c r="BU17" i="8"/>
  <c r="C17" i="8"/>
  <c r="CJ17" i="8"/>
  <c r="F17" i="8"/>
  <c r="V17" i="8"/>
  <c r="AL17" i="8"/>
  <c r="BF17" i="8"/>
  <c r="BV17" i="8"/>
  <c r="CL17" i="8"/>
  <c r="AP17" i="8"/>
  <c r="Q17" i="8"/>
  <c r="AG17" i="8"/>
  <c r="AW17" i="8"/>
  <c r="BM17" i="8"/>
  <c r="CC17" i="8"/>
  <c r="CS17" i="8"/>
  <c r="O17" i="8"/>
  <c r="AE17" i="8"/>
  <c r="AU17" i="8"/>
  <c r="BK17" i="8"/>
  <c r="CA17" i="8"/>
  <c r="CQ17" i="8"/>
  <c r="L17" i="8"/>
  <c r="AB17" i="8"/>
  <c r="AR17" i="8"/>
  <c r="BH17" i="8"/>
  <c r="BX17" i="8"/>
  <c r="CN17" i="8"/>
  <c r="J17" i="8"/>
  <c r="Z17" i="8"/>
  <c r="AT17" i="8"/>
  <c r="BJ17" i="8"/>
  <c r="BZ17" i="8"/>
  <c r="CP17" i="8"/>
  <c r="E17" i="8"/>
  <c r="U17" i="8"/>
  <c r="AK17" i="8"/>
  <c r="BA17" i="8"/>
  <c r="BQ17" i="8"/>
  <c r="CG17" i="8"/>
  <c r="E95" i="7"/>
  <c r="D115" i="7"/>
  <c r="D117" i="7" s="1"/>
  <c r="AP15" i="8"/>
  <c r="J15" i="8"/>
  <c r="BM15" i="8"/>
  <c r="AG15" i="8"/>
  <c r="AY15" i="8"/>
  <c r="AV15" i="8"/>
  <c r="P15" i="8"/>
  <c r="BN15" i="8"/>
  <c r="AH15" i="8"/>
  <c r="BO15" i="8"/>
  <c r="BE15" i="8"/>
  <c r="Y15" i="8"/>
  <c r="AE15" i="8"/>
  <c r="AN15" i="8"/>
  <c r="H15" i="8"/>
  <c r="BF15" i="8"/>
  <c r="Z15" i="8"/>
  <c r="AM15" i="8"/>
  <c r="AW15" i="8"/>
  <c r="Q15" i="8"/>
  <c r="G15" i="8"/>
  <c r="AF15" i="8"/>
  <c r="AU15" i="8"/>
  <c r="AX15" i="8"/>
  <c r="R15" i="8"/>
  <c r="O15" i="8"/>
  <c r="AO15" i="8"/>
  <c r="I15" i="8"/>
  <c r="BD15" i="8"/>
  <c r="X15" i="8"/>
  <c r="W15" i="8"/>
  <c r="CT15" i="8"/>
  <c r="CD15" i="8"/>
  <c r="CM15" i="8"/>
  <c r="CS15" i="8"/>
  <c r="CC15" i="8"/>
  <c r="CQ15" i="8"/>
  <c r="CJ15" i="8"/>
  <c r="BT15" i="8"/>
  <c r="BS15" i="8"/>
  <c r="CP15" i="8"/>
  <c r="BZ15" i="8"/>
  <c r="BJ15" i="8"/>
  <c r="AT15" i="8"/>
  <c r="AD15" i="8"/>
  <c r="N15" i="8"/>
  <c r="CA15" i="8"/>
  <c r="AA15" i="8"/>
  <c r="CO15" i="8"/>
  <c r="BY15" i="8"/>
  <c r="BI15" i="8"/>
  <c r="AS15" i="8"/>
  <c r="AC15" i="8"/>
  <c r="M15" i="8"/>
  <c r="CI15" i="8"/>
  <c r="AQ15" i="8"/>
  <c r="CV15" i="8"/>
  <c r="CF15" i="8"/>
  <c r="BP15" i="8"/>
  <c r="AZ15" i="8"/>
  <c r="AJ15" i="8"/>
  <c r="T15" i="8"/>
  <c r="D15" i="8"/>
  <c r="BG15" i="8"/>
  <c r="K15" i="8"/>
  <c r="CL15" i="8"/>
  <c r="BV15" i="8"/>
  <c r="CK15" i="8"/>
  <c r="BU15" i="8"/>
  <c r="BW15" i="8"/>
  <c r="CR15" i="8"/>
  <c r="CB15" i="8"/>
  <c r="BL15" i="8"/>
  <c r="CU15" i="8"/>
  <c r="CX15" i="8"/>
  <c r="CH15" i="8"/>
  <c r="BR15" i="8"/>
  <c r="BB15" i="8"/>
  <c r="AL15" i="8"/>
  <c r="V15" i="8"/>
  <c r="F15" i="8"/>
  <c r="BC15" i="8"/>
  <c r="CW15" i="8"/>
  <c r="CG15" i="8"/>
  <c r="BQ15" i="8"/>
  <c r="BA15" i="8"/>
  <c r="AK15" i="8"/>
  <c r="U15" i="8"/>
  <c r="E15" i="8"/>
  <c r="BK15" i="8"/>
  <c r="S15" i="8"/>
  <c r="CN15" i="8"/>
  <c r="BX15" i="8"/>
  <c r="BH15" i="8"/>
  <c r="AR15" i="8"/>
  <c r="AB15" i="8"/>
  <c r="L15" i="8"/>
  <c r="CE15" i="8"/>
  <c r="AI15" i="8"/>
  <c r="F95" i="7" l="1"/>
  <c r="E115" i="7"/>
  <c r="E117" i="7" s="1"/>
  <c r="C108" i="8" a="1"/>
  <c r="BF108" i="8" s="1"/>
  <c r="G95" i="7" l="1"/>
  <c r="F115" i="7"/>
  <c r="F117" i="7" s="1"/>
  <c r="BT108" i="8"/>
  <c r="BN108" i="8"/>
  <c r="BD108" i="8"/>
  <c r="AY108" i="8"/>
  <c r="AT108" i="8"/>
  <c r="AN108" i="8"/>
  <c r="AI108" i="8"/>
  <c r="AD108" i="8"/>
  <c r="X108" i="8"/>
  <c r="S108" i="8"/>
  <c r="N108" i="8"/>
  <c r="H108" i="8"/>
  <c r="C108" i="8"/>
  <c r="BS108" i="8"/>
  <c r="BJ108" i="8"/>
  <c r="BC108" i="8"/>
  <c r="AX108" i="8"/>
  <c r="AR108" i="8"/>
  <c r="AM108" i="8"/>
  <c r="AH108" i="8"/>
  <c r="AB108" i="8"/>
  <c r="W108" i="8"/>
  <c r="R108" i="8"/>
  <c r="L108" i="8"/>
  <c r="G108" i="8"/>
  <c r="BW108" i="8"/>
  <c r="BP108" i="8"/>
  <c r="BH108" i="8"/>
  <c r="BB108" i="8"/>
  <c r="AV108" i="8"/>
  <c r="AQ108" i="8"/>
  <c r="AL108" i="8"/>
  <c r="AF108" i="8"/>
  <c r="AA108" i="8"/>
  <c r="V108" i="8"/>
  <c r="P108" i="8"/>
  <c r="K108" i="8"/>
  <c r="F108" i="8"/>
  <c r="BV108" i="8"/>
  <c r="BO108" i="8"/>
  <c r="BG108" i="8"/>
  <c r="AZ108" i="8"/>
  <c r="AU108" i="8"/>
  <c r="AP108" i="8"/>
  <c r="AJ108" i="8"/>
  <c r="AE108" i="8"/>
  <c r="Z108" i="8"/>
  <c r="T108" i="8"/>
  <c r="O108" i="8"/>
  <c r="J108" i="8"/>
  <c r="D108" i="8"/>
  <c r="CW108" i="8"/>
  <c r="CS108" i="8"/>
  <c r="CO108" i="8"/>
  <c r="CK108" i="8"/>
  <c r="CG108" i="8"/>
  <c r="CC108" i="8"/>
  <c r="BY108" i="8"/>
  <c r="BU108" i="8"/>
  <c r="BQ108" i="8"/>
  <c r="BM108" i="8"/>
  <c r="BI108" i="8"/>
  <c r="BE108" i="8"/>
  <c r="BA108" i="8"/>
  <c r="AW108" i="8"/>
  <c r="AS108" i="8"/>
  <c r="AO108" i="8"/>
  <c r="AK108" i="8"/>
  <c r="AG108" i="8"/>
  <c r="AC108" i="8"/>
  <c r="Y108" i="8"/>
  <c r="U108" i="8"/>
  <c r="Q108" i="8"/>
  <c r="M108" i="8"/>
  <c r="I108" i="8"/>
  <c r="E108" i="8"/>
  <c r="CV108" i="8"/>
  <c r="CR108" i="8"/>
  <c r="CN108" i="8"/>
  <c r="CJ108" i="8"/>
  <c r="CF108" i="8"/>
  <c r="CB108" i="8"/>
  <c r="BX108" i="8"/>
  <c r="BL108" i="8"/>
  <c r="CU108" i="8"/>
  <c r="CQ108" i="8"/>
  <c r="CM108" i="8"/>
  <c r="CI108" i="8"/>
  <c r="CE108" i="8"/>
  <c r="CA108" i="8"/>
  <c r="BK108" i="8"/>
  <c r="CX108" i="8"/>
  <c r="CT108" i="8"/>
  <c r="CP108" i="8"/>
  <c r="CL108" i="8"/>
  <c r="CH108" i="8"/>
  <c r="CD108" i="8"/>
  <c r="BZ108" i="8"/>
  <c r="BR108" i="8"/>
  <c r="C91" i="8" a="1"/>
  <c r="AD91" i="8" s="1"/>
  <c r="H95" i="7" l="1"/>
  <c r="G115" i="7"/>
  <c r="G117" i="7" s="1"/>
  <c r="AH91" i="8"/>
  <c r="AL91" i="8"/>
  <c r="AA91" i="8"/>
  <c r="R91" i="8"/>
  <c r="J91" i="8"/>
  <c r="AI91" i="8"/>
  <c r="Z91" i="8"/>
  <c r="O91" i="8"/>
  <c r="G91" i="8"/>
  <c r="N91" i="8"/>
  <c r="F91" i="8"/>
  <c r="V91" i="8"/>
  <c r="AM91" i="8"/>
  <c r="AE91" i="8"/>
  <c r="S91" i="8"/>
  <c r="K91" i="8"/>
  <c r="C91" i="8"/>
  <c r="CW91" i="8"/>
  <c r="CS91" i="8"/>
  <c r="CO91" i="8"/>
  <c r="CK91" i="8"/>
  <c r="CG91" i="8"/>
  <c r="CC91" i="8"/>
  <c r="BY91" i="8"/>
  <c r="BU91" i="8"/>
  <c r="BQ91" i="8"/>
  <c r="BM91" i="8"/>
  <c r="BI91" i="8"/>
  <c r="BE91" i="8"/>
  <c r="BA91" i="8"/>
  <c r="AW91" i="8"/>
  <c r="AS91" i="8"/>
  <c r="AO91" i="8"/>
  <c r="AK91" i="8"/>
  <c r="AG91" i="8"/>
  <c r="AC91" i="8"/>
  <c r="Y91" i="8"/>
  <c r="U91" i="8"/>
  <c r="Q91" i="8"/>
  <c r="M91" i="8"/>
  <c r="I91" i="8"/>
  <c r="E91" i="8"/>
  <c r="CM91" i="8"/>
  <c r="CX91" i="8"/>
  <c r="CT91" i="8"/>
  <c r="CL91" i="8"/>
  <c r="CH91" i="8"/>
  <c r="BZ91" i="8"/>
  <c r="BR91" i="8"/>
  <c r="BF91" i="8"/>
  <c r="AT91" i="8"/>
  <c r="CV91" i="8"/>
  <c r="CR91" i="8"/>
  <c r="CN91" i="8"/>
  <c r="CJ91" i="8"/>
  <c r="CF91" i="8"/>
  <c r="CB91" i="8"/>
  <c r="BX91" i="8"/>
  <c r="BT91" i="8"/>
  <c r="BP91" i="8"/>
  <c r="BL91" i="8"/>
  <c r="BH91" i="8"/>
  <c r="BD91" i="8"/>
  <c r="AZ91" i="8"/>
  <c r="AV91" i="8"/>
  <c r="AR91" i="8"/>
  <c r="AN91" i="8"/>
  <c r="AJ91" i="8"/>
  <c r="AF91" i="8"/>
  <c r="AB91" i="8"/>
  <c r="X91" i="8"/>
  <c r="T91" i="8"/>
  <c r="P91" i="8"/>
  <c r="L91" i="8"/>
  <c r="H91" i="8"/>
  <c r="D91" i="8"/>
  <c r="CQ91" i="8"/>
  <c r="CE91" i="8"/>
  <c r="CA91" i="8"/>
  <c r="BW91" i="8"/>
  <c r="BS91" i="8"/>
  <c r="BO91" i="8"/>
  <c r="BK91" i="8"/>
  <c r="BG91" i="8"/>
  <c r="BC91" i="8"/>
  <c r="AY91" i="8"/>
  <c r="AU91" i="8"/>
  <c r="AQ91" i="8"/>
  <c r="W91" i="8"/>
  <c r="CU91" i="8"/>
  <c r="CI91" i="8"/>
  <c r="CP91" i="8"/>
  <c r="CD91" i="8"/>
  <c r="BV91" i="8"/>
  <c r="BN91" i="8"/>
  <c r="BJ91" i="8"/>
  <c r="BB91" i="8"/>
  <c r="AX91" i="8"/>
  <c r="AP91" i="8"/>
  <c r="I95" i="7" l="1"/>
  <c r="H115" i="7"/>
  <c r="H117" i="7" s="1"/>
  <c r="B8" i="8" a="1"/>
  <c r="D8" i="8" s="1"/>
  <c r="B5" i="8" a="1"/>
  <c r="BC5" i="8" s="1"/>
  <c r="J95" i="7" l="1"/>
  <c r="I115" i="7"/>
  <c r="I117" i="7" s="1"/>
  <c r="BS8" i="8"/>
  <c r="AM8" i="8"/>
  <c r="G8" i="8"/>
  <c r="CW5" i="8"/>
  <c r="CO5" i="8"/>
  <c r="CH5" i="8"/>
  <c r="CC5" i="8"/>
  <c r="BW5" i="8"/>
  <c r="BR5" i="8"/>
  <c r="BM5" i="8"/>
  <c r="BG5" i="8"/>
  <c r="BA5" i="8"/>
  <c r="AU5" i="8"/>
  <c r="AP5" i="8"/>
  <c r="AK5" i="8"/>
  <c r="AE5" i="8"/>
  <c r="Z5" i="8"/>
  <c r="U5" i="8"/>
  <c r="O5" i="8"/>
  <c r="J5" i="8"/>
  <c r="E5" i="8"/>
  <c r="CU8" i="8"/>
  <c r="CE8" i="8"/>
  <c r="BO8" i="8"/>
  <c r="AY8" i="8"/>
  <c r="AI8" i="8"/>
  <c r="S8" i="8"/>
  <c r="F8" i="8"/>
  <c r="CP5" i="8"/>
  <c r="CD5" i="8"/>
  <c r="BS5" i="8"/>
  <c r="BI5" i="8"/>
  <c r="AW5" i="8"/>
  <c r="AL5" i="8"/>
  <c r="AG5" i="8"/>
  <c r="V5" i="8"/>
  <c r="K5" i="8"/>
  <c r="CI8" i="8"/>
  <c r="W8" i="8"/>
  <c r="CT5" i="8"/>
  <c r="CL5" i="8"/>
  <c r="CG5" i="8"/>
  <c r="CA5" i="8"/>
  <c r="BV5" i="8"/>
  <c r="BQ5" i="8"/>
  <c r="BK5" i="8"/>
  <c r="BF5" i="8"/>
  <c r="AY5" i="8"/>
  <c r="AT5" i="8"/>
  <c r="AO5" i="8"/>
  <c r="AI5" i="8"/>
  <c r="AD5" i="8"/>
  <c r="Y5" i="8"/>
  <c r="S5" i="8"/>
  <c r="N5" i="8"/>
  <c r="I5" i="8"/>
  <c r="C5" i="8"/>
  <c r="CQ8" i="8"/>
  <c r="CA8" i="8"/>
  <c r="BK8" i="8"/>
  <c r="AU8" i="8"/>
  <c r="AE8" i="8"/>
  <c r="O8" i="8"/>
  <c r="C8" i="8"/>
  <c r="CX5" i="8"/>
  <c r="CI5" i="8"/>
  <c r="BY5" i="8"/>
  <c r="BN5" i="8"/>
  <c r="BB5" i="8"/>
  <c r="AQ5" i="8"/>
  <c r="AA5" i="8"/>
  <c r="Q5" i="8"/>
  <c r="F5" i="8"/>
  <c r="BC8" i="8"/>
  <c r="CS5" i="8"/>
  <c r="CK5" i="8"/>
  <c r="CE5" i="8"/>
  <c r="BZ5" i="8"/>
  <c r="BU5" i="8"/>
  <c r="BO5" i="8"/>
  <c r="BJ5" i="8"/>
  <c r="BE5" i="8"/>
  <c r="AX5" i="8"/>
  <c r="AS5" i="8"/>
  <c r="AM5" i="8"/>
  <c r="AH5" i="8"/>
  <c r="AC5" i="8"/>
  <c r="W5" i="8"/>
  <c r="R5" i="8"/>
  <c r="M5" i="8"/>
  <c r="G5" i="8"/>
  <c r="B5" i="8"/>
  <c r="CM8" i="8"/>
  <c r="BW8" i="8"/>
  <c r="BG8" i="8"/>
  <c r="AQ8" i="8"/>
  <c r="AA8" i="8"/>
  <c r="K8" i="8"/>
  <c r="B8" i="8"/>
  <c r="CX8" i="8"/>
  <c r="CT8" i="8"/>
  <c r="CP8" i="8"/>
  <c r="CL8" i="8"/>
  <c r="CH8" i="8"/>
  <c r="CD8" i="8"/>
  <c r="BZ8" i="8"/>
  <c r="BV8" i="8"/>
  <c r="BR8" i="8"/>
  <c r="BN8" i="8"/>
  <c r="BJ8" i="8"/>
  <c r="BF8" i="8"/>
  <c r="BB8" i="8"/>
  <c r="AX8" i="8"/>
  <c r="AT8" i="8"/>
  <c r="AP8" i="8"/>
  <c r="AL8" i="8"/>
  <c r="AH8" i="8"/>
  <c r="AD8" i="8"/>
  <c r="Z8" i="8"/>
  <c r="V8" i="8"/>
  <c r="R8" i="8"/>
  <c r="N8" i="8"/>
  <c r="J8" i="8"/>
  <c r="CW8" i="8"/>
  <c r="CS8" i="8"/>
  <c r="CO8" i="8"/>
  <c r="CK8" i="8"/>
  <c r="CG8" i="8"/>
  <c r="CC8" i="8"/>
  <c r="BY8" i="8"/>
  <c r="BU8" i="8"/>
  <c r="BQ8" i="8"/>
  <c r="BM8" i="8"/>
  <c r="BI8" i="8"/>
  <c r="BE8" i="8"/>
  <c r="BA8" i="8"/>
  <c r="AW8" i="8"/>
  <c r="AS8" i="8"/>
  <c r="AO8" i="8"/>
  <c r="AK8" i="8"/>
  <c r="AG8" i="8"/>
  <c r="AC8" i="8"/>
  <c r="Y8" i="8"/>
  <c r="U8" i="8"/>
  <c r="Q8" i="8"/>
  <c r="M8" i="8"/>
  <c r="I8" i="8"/>
  <c r="E8" i="8"/>
  <c r="CV8" i="8"/>
  <c r="CR8" i="8"/>
  <c r="CN8" i="8"/>
  <c r="CJ8" i="8"/>
  <c r="CF8" i="8"/>
  <c r="CB8" i="8"/>
  <c r="BX8" i="8"/>
  <c r="BT8" i="8"/>
  <c r="BP8" i="8"/>
  <c r="BL8" i="8"/>
  <c r="BH8" i="8"/>
  <c r="BD8" i="8"/>
  <c r="AZ8" i="8"/>
  <c r="AV8" i="8"/>
  <c r="AR8" i="8"/>
  <c r="AN8" i="8"/>
  <c r="AJ8" i="8"/>
  <c r="AF8" i="8"/>
  <c r="AB8" i="8"/>
  <c r="X8" i="8"/>
  <c r="T8" i="8"/>
  <c r="P8" i="8"/>
  <c r="L8" i="8"/>
  <c r="H8" i="8"/>
  <c r="CV5" i="8"/>
  <c r="CR5" i="8"/>
  <c r="CN5" i="8"/>
  <c r="CJ5" i="8"/>
  <c r="CF5" i="8"/>
  <c r="CB5" i="8"/>
  <c r="BX5" i="8"/>
  <c r="BT5" i="8"/>
  <c r="BP5" i="8"/>
  <c r="BL5" i="8"/>
  <c r="BH5" i="8"/>
  <c r="BD5" i="8"/>
  <c r="AZ5" i="8"/>
  <c r="AV5" i="8"/>
  <c r="AR5" i="8"/>
  <c r="AN5" i="8"/>
  <c r="AJ5" i="8"/>
  <c r="AF5" i="8"/>
  <c r="AB5" i="8"/>
  <c r="X5" i="8"/>
  <c r="T5" i="8"/>
  <c r="P5" i="8"/>
  <c r="L5" i="8"/>
  <c r="H5" i="8"/>
  <c r="D5" i="8"/>
  <c r="CU5" i="8"/>
  <c r="CQ5" i="8"/>
  <c r="CM5" i="8"/>
  <c r="XFD104" i="8"/>
  <c r="XFC104" i="8"/>
  <c r="XFB104" i="8"/>
  <c r="XFA104" i="8"/>
  <c r="XEZ104" i="8"/>
  <c r="XEY104" i="8"/>
  <c r="XEX104" i="8"/>
  <c r="XEW104" i="8"/>
  <c r="XEV104" i="8"/>
  <c r="XEU104" i="8"/>
  <c r="XET104" i="8"/>
  <c r="XES104" i="8"/>
  <c r="XER104" i="8"/>
  <c r="XEQ104" i="8"/>
  <c r="XEP104" i="8"/>
  <c r="XEO104" i="8"/>
  <c r="XEN104" i="8"/>
  <c r="XEM104" i="8"/>
  <c r="XEL104" i="8"/>
  <c r="XEK104" i="8"/>
  <c r="XEJ104" i="8"/>
  <c r="XEI104" i="8"/>
  <c r="XEH104" i="8"/>
  <c r="XEG104" i="8"/>
  <c r="XEF104" i="8"/>
  <c r="XEE104" i="8"/>
  <c r="XED104" i="8"/>
  <c r="XEC104" i="8"/>
  <c r="XEB104" i="8"/>
  <c r="XEA104" i="8"/>
  <c r="XDZ104" i="8"/>
  <c r="XDY104" i="8"/>
  <c r="XDX104" i="8"/>
  <c r="XDW104" i="8"/>
  <c r="XDV104" i="8"/>
  <c r="XDU104" i="8"/>
  <c r="XDT104" i="8"/>
  <c r="XDS104" i="8"/>
  <c r="XDR104" i="8"/>
  <c r="XDQ104" i="8"/>
  <c r="XDP104" i="8"/>
  <c r="XDO104" i="8"/>
  <c r="XDN104" i="8"/>
  <c r="XDM104" i="8"/>
  <c r="XDL104" i="8"/>
  <c r="XDK104" i="8"/>
  <c r="XDJ104" i="8"/>
  <c r="XDI104" i="8"/>
  <c r="XDH104" i="8"/>
  <c r="XDG104" i="8"/>
  <c r="XDF104" i="8"/>
  <c r="XDE104" i="8"/>
  <c r="XDD104" i="8"/>
  <c r="XDC104" i="8"/>
  <c r="XDB104" i="8"/>
  <c r="XDA104" i="8"/>
  <c r="XCZ104" i="8"/>
  <c r="XCY104" i="8"/>
  <c r="XCX104" i="8"/>
  <c r="XCW104" i="8"/>
  <c r="XCV104" i="8"/>
  <c r="XCU104" i="8"/>
  <c r="XCT104" i="8"/>
  <c r="XCS104" i="8"/>
  <c r="XCR104" i="8"/>
  <c r="XCQ104" i="8"/>
  <c r="XCP104" i="8"/>
  <c r="XCO104" i="8"/>
  <c r="XCN104" i="8"/>
  <c r="XCM104" i="8"/>
  <c r="XCL104" i="8"/>
  <c r="XCK104" i="8"/>
  <c r="XCJ104" i="8"/>
  <c r="XCI104" i="8"/>
  <c r="XCH104" i="8"/>
  <c r="XCG104" i="8"/>
  <c r="XCF104" i="8"/>
  <c r="XCE104" i="8"/>
  <c r="XCD104" i="8"/>
  <c r="XCC104" i="8"/>
  <c r="XCB104" i="8"/>
  <c r="XCA104" i="8"/>
  <c r="XBZ104" i="8"/>
  <c r="XBY104" i="8"/>
  <c r="XBX104" i="8"/>
  <c r="XBW104" i="8"/>
  <c r="XBV104" i="8"/>
  <c r="XBU104" i="8"/>
  <c r="XBT104" i="8"/>
  <c r="XBS104" i="8"/>
  <c r="XBR104" i="8"/>
  <c r="XBQ104" i="8"/>
  <c r="XBP104" i="8"/>
  <c r="XBO104" i="8"/>
  <c r="XBN104" i="8"/>
  <c r="XBM104" i="8"/>
  <c r="XBL104" i="8"/>
  <c r="XBK104" i="8"/>
  <c r="XBJ104" i="8"/>
  <c r="XBI104" i="8"/>
  <c r="XBH104" i="8"/>
  <c r="XBG104" i="8"/>
  <c r="XBF104" i="8"/>
  <c r="XBE104" i="8"/>
  <c r="XBD104" i="8"/>
  <c r="XBC104" i="8"/>
  <c r="XBB104" i="8"/>
  <c r="XBA104" i="8"/>
  <c r="XAZ104" i="8"/>
  <c r="XAY104" i="8"/>
  <c r="XAX104" i="8"/>
  <c r="XAW104" i="8"/>
  <c r="XAV104" i="8"/>
  <c r="XAU104" i="8"/>
  <c r="XAT104" i="8"/>
  <c r="XAS104" i="8"/>
  <c r="XAR104" i="8"/>
  <c r="XAQ104" i="8"/>
  <c r="XAP104" i="8"/>
  <c r="XAO104" i="8"/>
  <c r="XAN104" i="8"/>
  <c r="XAM104" i="8"/>
  <c r="XAL104" i="8"/>
  <c r="XAK104" i="8"/>
  <c r="XAJ104" i="8"/>
  <c r="XAI104" i="8"/>
  <c r="XAH104" i="8"/>
  <c r="XAG104" i="8"/>
  <c r="XAF104" i="8"/>
  <c r="XAE104" i="8"/>
  <c r="XAD104" i="8"/>
  <c r="XAC104" i="8"/>
  <c r="XAB104" i="8"/>
  <c r="XAA104" i="8"/>
  <c r="WZZ104" i="8"/>
  <c r="WZY104" i="8"/>
  <c r="WZX104" i="8"/>
  <c r="WZW104" i="8"/>
  <c r="WZV104" i="8"/>
  <c r="WZU104" i="8"/>
  <c r="WZT104" i="8"/>
  <c r="WZS104" i="8"/>
  <c r="WZR104" i="8"/>
  <c r="WZQ104" i="8"/>
  <c r="WZP104" i="8"/>
  <c r="WZO104" i="8"/>
  <c r="WZN104" i="8"/>
  <c r="WZM104" i="8"/>
  <c r="WZL104" i="8"/>
  <c r="WZK104" i="8"/>
  <c r="WZJ104" i="8"/>
  <c r="WZI104" i="8"/>
  <c r="WZH104" i="8"/>
  <c r="WZG104" i="8"/>
  <c r="WZF104" i="8"/>
  <c r="WZE104" i="8"/>
  <c r="WZD104" i="8"/>
  <c r="WZC104" i="8"/>
  <c r="WZB104" i="8"/>
  <c r="WZA104" i="8"/>
  <c r="WYZ104" i="8"/>
  <c r="WYY104" i="8"/>
  <c r="WYX104" i="8"/>
  <c r="WYW104" i="8"/>
  <c r="WYV104" i="8"/>
  <c r="WYU104" i="8"/>
  <c r="WYT104" i="8"/>
  <c r="WYS104" i="8"/>
  <c r="WYR104" i="8"/>
  <c r="WYQ104" i="8"/>
  <c r="WYP104" i="8"/>
  <c r="WYO104" i="8"/>
  <c r="WYN104" i="8"/>
  <c r="WYM104" i="8"/>
  <c r="WYL104" i="8"/>
  <c r="WYK104" i="8"/>
  <c r="WYJ104" i="8"/>
  <c r="WYI104" i="8"/>
  <c r="WYH104" i="8"/>
  <c r="WYG104" i="8"/>
  <c r="WYF104" i="8"/>
  <c r="WYE104" i="8"/>
  <c r="WYD104" i="8"/>
  <c r="WYC104" i="8"/>
  <c r="WYB104" i="8"/>
  <c r="WYA104" i="8"/>
  <c r="WXZ104" i="8"/>
  <c r="WXY104" i="8"/>
  <c r="WXX104" i="8"/>
  <c r="WXW104" i="8"/>
  <c r="WXV104" i="8"/>
  <c r="WXU104" i="8"/>
  <c r="WXT104" i="8"/>
  <c r="WXS104" i="8"/>
  <c r="WXR104" i="8"/>
  <c r="WXQ104" i="8"/>
  <c r="WXP104" i="8"/>
  <c r="WXO104" i="8"/>
  <c r="WXN104" i="8"/>
  <c r="WXM104" i="8"/>
  <c r="WXL104" i="8"/>
  <c r="WXK104" i="8"/>
  <c r="WXJ104" i="8"/>
  <c r="WXI104" i="8"/>
  <c r="WXH104" i="8"/>
  <c r="WXG104" i="8"/>
  <c r="WXF104" i="8"/>
  <c r="WXE104" i="8"/>
  <c r="WXD104" i="8"/>
  <c r="WXC104" i="8"/>
  <c r="WXB104" i="8"/>
  <c r="WXA104" i="8"/>
  <c r="WWZ104" i="8"/>
  <c r="WWY104" i="8"/>
  <c r="WWX104" i="8"/>
  <c r="WWW104" i="8"/>
  <c r="WWV104" i="8"/>
  <c r="WWU104" i="8"/>
  <c r="WWT104" i="8"/>
  <c r="WWS104" i="8"/>
  <c r="WWR104" i="8"/>
  <c r="WWQ104" i="8"/>
  <c r="WWP104" i="8"/>
  <c r="WWO104" i="8"/>
  <c r="WWN104" i="8"/>
  <c r="WWM104" i="8"/>
  <c r="WWL104" i="8"/>
  <c r="WWK104" i="8"/>
  <c r="WWJ104" i="8"/>
  <c r="WWI104" i="8"/>
  <c r="WWH104" i="8"/>
  <c r="WWG104" i="8"/>
  <c r="WWF104" i="8"/>
  <c r="WWE104" i="8"/>
  <c r="WWD104" i="8"/>
  <c r="WWC104" i="8"/>
  <c r="WWB104" i="8"/>
  <c r="WWA104" i="8"/>
  <c r="WVZ104" i="8"/>
  <c r="WVY104" i="8"/>
  <c r="WVX104" i="8"/>
  <c r="WVW104" i="8"/>
  <c r="WVV104" i="8"/>
  <c r="WVU104" i="8"/>
  <c r="WVT104" i="8"/>
  <c r="WVS104" i="8"/>
  <c r="WVR104" i="8"/>
  <c r="WVQ104" i="8"/>
  <c r="WVP104" i="8"/>
  <c r="WVO104" i="8"/>
  <c r="WVN104" i="8"/>
  <c r="WVM104" i="8"/>
  <c r="WVL104" i="8"/>
  <c r="WVK104" i="8"/>
  <c r="WVJ104" i="8"/>
  <c r="WVI104" i="8"/>
  <c r="WVH104" i="8"/>
  <c r="WVG104" i="8"/>
  <c r="WVF104" i="8"/>
  <c r="WVE104" i="8"/>
  <c r="WVD104" i="8"/>
  <c r="WVC104" i="8"/>
  <c r="WVB104" i="8"/>
  <c r="WVA104" i="8"/>
  <c r="WUZ104" i="8"/>
  <c r="WUY104" i="8"/>
  <c r="WUX104" i="8"/>
  <c r="WUW104" i="8"/>
  <c r="WUV104" i="8"/>
  <c r="WUU104" i="8"/>
  <c r="WUT104" i="8"/>
  <c r="WUS104" i="8"/>
  <c r="WUR104" i="8"/>
  <c r="WUQ104" i="8"/>
  <c r="WUP104" i="8"/>
  <c r="WUO104" i="8"/>
  <c r="WUN104" i="8"/>
  <c r="WUM104" i="8"/>
  <c r="WUL104" i="8"/>
  <c r="WUK104" i="8"/>
  <c r="WUJ104" i="8"/>
  <c r="WUI104" i="8"/>
  <c r="WUH104" i="8"/>
  <c r="WUG104" i="8"/>
  <c r="WUF104" i="8"/>
  <c r="WUE104" i="8"/>
  <c r="WUD104" i="8"/>
  <c r="WUC104" i="8"/>
  <c r="WUB104" i="8"/>
  <c r="WUA104" i="8"/>
  <c r="WTZ104" i="8"/>
  <c r="WTY104" i="8"/>
  <c r="WTX104" i="8"/>
  <c r="WTW104" i="8"/>
  <c r="WTV104" i="8"/>
  <c r="WTU104" i="8"/>
  <c r="WTT104" i="8"/>
  <c r="WTS104" i="8"/>
  <c r="WTR104" i="8"/>
  <c r="WTQ104" i="8"/>
  <c r="WTP104" i="8"/>
  <c r="WTO104" i="8"/>
  <c r="WTN104" i="8"/>
  <c r="WTM104" i="8"/>
  <c r="WTL104" i="8"/>
  <c r="WTK104" i="8"/>
  <c r="WTJ104" i="8"/>
  <c r="WTI104" i="8"/>
  <c r="WTH104" i="8"/>
  <c r="WTG104" i="8"/>
  <c r="WTF104" i="8"/>
  <c r="WTE104" i="8"/>
  <c r="WTD104" i="8"/>
  <c r="WTC104" i="8"/>
  <c r="WTB104" i="8"/>
  <c r="WTA104" i="8"/>
  <c r="WSZ104" i="8"/>
  <c r="WSY104" i="8"/>
  <c r="WSX104" i="8"/>
  <c r="WSW104" i="8"/>
  <c r="WSV104" i="8"/>
  <c r="WSU104" i="8"/>
  <c r="WST104" i="8"/>
  <c r="WSS104" i="8"/>
  <c r="WSR104" i="8"/>
  <c r="WSQ104" i="8"/>
  <c r="WSP104" i="8"/>
  <c r="WSO104" i="8"/>
  <c r="WSN104" i="8"/>
  <c r="WSM104" i="8"/>
  <c r="WSL104" i="8"/>
  <c r="WSK104" i="8"/>
  <c r="WSJ104" i="8"/>
  <c r="WSI104" i="8"/>
  <c r="WSH104" i="8"/>
  <c r="WSG104" i="8"/>
  <c r="WSF104" i="8"/>
  <c r="WSE104" i="8"/>
  <c r="WSD104" i="8"/>
  <c r="WSC104" i="8"/>
  <c r="WSB104" i="8"/>
  <c r="WSA104" i="8"/>
  <c r="WRZ104" i="8"/>
  <c r="WRY104" i="8"/>
  <c r="WRX104" i="8"/>
  <c r="WRW104" i="8"/>
  <c r="WRV104" i="8"/>
  <c r="WRU104" i="8"/>
  <c r="WRT104" i="8"/>
  <c r="WRS104" i="8"/>
  <c r="WRR104" i="8"/>
  <c r="WRQ104" i="8"/>
  <c r="WRP104" i="8"/>
  <c r="WRO104" i="8"/>
  <c r="WRN104" i="8"/>
  <c r="WRM104" i="8"/>
  <c r="WRL104" i="8"/>
  <c r="WRK104" i="8"/>
  <c r="WRJ104" i="8"/>
  <c r="WRI104" i="8"/>
  <c r="WRH104" i="8"/>
  <c r="WRG104" i="8"/>
  <c r="WRF104" i="8"/>
  <c r="WRE104" i="8"/>
  <c r="WRD104" i="8"/>
  <c r="WRC104" i="8"/>
  <c r="WRB104" i="8"/>
  <c r="WRA104" i="8"/>
  <c r="WQZ104" i="8"/>
  <c r="WQY104" i="8"/>
  <c r="WQX104" i="8"/>
  <c r="WQW104" i="8"/>
  <c r="WQV104" i="8"/>
  <c r="WQU104" i="8"/>
  <c r="WQT104" i="8"/>
  <c r="WQS104" i="8"/>
  <c r="WQR104" i="8"/>
  <c r="WQQ104" i="8"/>
  <c r="WQP104" i="8"/>
  <c r="WQO104" i="8"/>
  <c r="WQN104" i="8"/>
  <c r="WQM104" i="8"/>
  <c r="WQL104" i="8"/>
  <c r="WQK104" i="8"/>
  <c r="WQJ104" i="8"/>
  <c r="WQI104" i="8"/>
  <c r="WQH104" i="8"/>
  <c r="WQG104" i="8"/>
  <c r="WQF104" i="8"/>
  <c r="WQE104" i="8"/>
  <c r="WQD104" i="8"/>
  <c r="WQC104" i="8"/>
  <c r="WQB104" i="8"/>
  <c r="WQA104" i="8"/>
  <c r="WPZ104" i="8"/>
  <c r="WPY104" i="8"/>
  <c r="WPX104" i="8"/>
  <c r="WPW104" i="8"/>
  <c r="WPV104" i="8"/>
  <c r="WPU104" i="8"/>
  <c r="WPT104" i="8"/>
  <c r="WPS104" i="8"/>
  <c r="WPR104" i="8"/>
  <c r="WPQ104" i="8"/>
  <c r="WPP104" i="8"/>
  <c r="WPO104" i="8"/>
  <c r="WPN104" i="8"/>
  <c r="WPM104" i="8"/>
  <c r="WPL104" i="8"/>
  <c r="WPK104" i="8"/>
  <c r="WPJ104" i="8"/>
  <c r="WPI104" i="8"/>
  <c r="WPH104" i="8"/>
  <c r="WPG104" i="8"/>
  <c r="WPF104" i="8"/>
  <c r="WPE104" i="8"/>
  <c r="WPD104" i="8"/>
  <c r="WPC104" i="8"/>
  <c r="WPB104" i="8"/>
  <c r="WPA104" i="8"/>
  <c r="WOZ104" i="8"/>
  <c r="WOY104" i="8"/>
  <c r="WOX104" i="8"/>
  <c r="WOW104" i="8"/>
  <c r="WOV104" i="8"/>
  <c r="WOU104" i="8"/>
  <c r="WOT104" i="8"/>
  <c r="WOS104" i="8"/>
  <c r="WOR104" i="8"/>
  <c r="WOQ104" i="8"/>
  <c r="WOP104" i="8"/>
  <c r="WOO104" i="8"/>
  <c r="WON104" i="8"/>
  <c r="WOM104" i="8"/>
  <c r="WOL104" i="8"/>
  <c r="WOK104" i="8"/>
  <c r="WOJ104" i="8"/>
  <c r="WOI104" i="8"/>
  <c r="WOH104" i="8"/>
  <c r="WOG104" i="8"/>
  <c r="WOF104" i="8"/>
  <c r="WOE104" i="8"/>
  <c r="WOD104" i="8"/>
  <c r="WOC104" i="8"/>
  <c r="WOB104" i="8"/>
  <c r="WOA104" i="8"/>
  <c r="WNZ104" i="8"/>
  <c r="WNY104" i="8"/>
  <c r="WNX104" i="8"/>
  <c r="WNW104" i="8"/>
  <c r="WNV104" i="8"/>
  <c r="WNU104" i="8"/>
  <c r="WNT104" i="8"/>
  <c r="WNS104" i="8"/>
  <c r="WNR104" i="8"/>
  <c r="WNQ104" i="8"/>
  <c r="WNP104" i="8"/>
  <c r="WNO104" i="8"/>
  <c r="WNN104" i="8"/>
  <c r="WNM104" i="8"/>
  <c r="WNL104" i="8"/>
  <c r="WNK104" i="8"/>
  <c r="WNJ104" i="8"/>
  <c r="WNI104" i="8"/>
  <c r="WNH104" i="8"/>
  <c r="WNG104" i="8"/>
  <c r="WNF104" i="8"/>
  <c r="WNE104" i="8"/>
  <c r="WND104" i="8"/>
  <c r="WNC104" i="8"/>
  <c r="WNB104" i="8"/>
  <c r="WNA104" i="8"/>
  <c r="WMZ104" i="8"/>
  <c r="WMY104" i="8"/>
  <c r="WMX104" i="8"/>
  <c r="WMW104" i="8"/>
  <c r="WMV104" i="8"/>
  <c r="WMU104" i="8"/>
  <c r="WMT104" i="8"/>
  <c r="WMS104" i="8"/>
  <c r="WMR104" i="8"/>
  <c r="WMQ104" i="8"/>
  <c r="WMP104" i="8"/>
  <c r="WMO104" i="8"/>
  <c r="WMN104" i="8"/>
  <c r="WMM104" i="8"/>
  <c r="WML104" i="8"/>
  <c r="WMK104" i="8"/>
  <c r="WMJ104" i="8"/>
  <c r="WMI104" i="8"/>
  <c r="WMH104" i="8"/>
  <c r="WMG104" i="8"/>
  <c r="WMF104" i="8"/>
  <c r="WME104" i="8"/>
  <c r="WMD104" i="8"/>
  <c r="WMC104" i="8"/>
  <c r="WMB104" i="8"/>
  <c r="WMA104" i="8"/>
  <c r="WLZ104" i="8"/>
  <c r="WLY104" i="8"/>
  <c r="WLX104" i="8"/>
  <c r="WLW104" i="8"/>
  <c r="WLV104" i="8"/>
  <c r="WLU104" i="8"/>
  <c r="WLT104" i="8"/>
  <c r="WLS104" i="8"/>
  <c r="WLR104" i="8"/>
  <c r="WLQ104" i="8"/>
  <c r="WLP104" i="8"/>
  <c r="WLO104" i="8"/>
  <c r="WLN104" i="8"/>
  <c r="WLM104" i="8"/>
  <c r="WLL104" i="8"/>
  <c r="WLK104" i="8"/>
  <c r="WLJ104" i="8"/>
  <c r="WLI104" i="8"/>
  <c r="WLH104" i="8"/>
  <c r="WLG104" i="8"/>
  <c r="WLF104" i="8"/>
  <c r="WLE104" i="8"/>
  <c r="WLD104" i="8"/>
  <c r="WLC104" i="8"/>
  <c r="WLB104" i="8"/>
  <c r="WLA104" i="8"/>
  <c r="WKZ104" i="8"/>
  <c r="WKY104" i="8"/>
  <c r="WKX104" i="8"/>
  <c r="WKW104" i="8"/>
  <c r="WKV104" i="8"/>
  <c r="WKU104" i="8"/>
  <c r="WKT104" i="8"/>
  <c r="WKS104" i="8"/>
  <c r="WKR104" i="8"/>
  <c r="WKQ104" i="8"/>
  <c r="WKP104" i="8"/>
  <c r="WKO104" i="8"/>
  <c r="WKN104" i="8"/>
  <c r="WKM104" i="8"/>
  <c r="WKL104" i="8"/>
  <c r="WKK104" i="8"/>
  <c r="WKJ104" i="8"/>
  <c r="WKI104" i="8"/>
  <c r="WKH104" i="8"/>
  <c r="WKG104" i="8"/>
  <c r="WKF104" i="8"/>
  <c r="WKE104" i="8"/>
  <c r="WKD104" i="8"/>
  <c r="WKC104" i="8"/>
  <c r="WKB104" i="8"/>
  <c r="WKA104" i="8"/>
  <c r="WJZ104" i="8"/>
  <c r="WJY104" i="8"/>
  <c r="WJX104" i="8"/>
  <c r="WJW104" i="8"/>
  <c r="WJV104" i="8"/>
  <c r="WJU104" i="8"/>
  <c r="WJT104" i="8"/>
  <c r="WJS104" i="8"/>
  <c r="WJR104" i="8"/>
  <c r="WJQ104" i="8"/>
  <c r="WJP104" i="8"/>
  <c r="WJO104" i="8"/>
  <c r="WJN104" i="8"/>
  <c r="WJM104" i="8"/>
  <c r="WJL104" i="8"/>
  <c r="WJK104" i="8"/>
  <c r="WJJ104" i="8"/>
  <c r="WJI104" i="8"/>
  <c r="WJH104" i="8"/>
  <c r="WJG104" i="8"/>
  <c r="WJF104" i="8"/>
  <c r="WJE104" i="8"/>
  <c r="WJD104" i="8"/>
  <c r="WJC104" i="8"/>
  <c r="WJB104" i="8"/>
  <c r="WJA104" i="8"/>
  <c r="WIZ104" i="8"/>
  <c r="WIY104" i="8"/>
  <c r="WIX104" i="8"/>
  <c r="WIW104" i="8"/>
  <c r="WIV104" i="8"/>
  <c r="WIU104" i="8"/>
  <c r="WIT104" i="8"/>
  <c r="WIS104" i="8"/>
  <c r="WIR104" i="8"/>
  <c r="WIQ104" i="8"/>
  <c r="WIP104" i="8"/>
  <c r="WIO104" i="8"/>
  <c r="WIN104" i="8"/>
  <c r="WIM104" i="8"/>
  <c r="WIL104" i="8"/>
  <c r="WIK104" i="8"/>
  <c r="WIJ104" i="8"/>
  <c r="WII104" i="8"/>
  <c r="WIH104" i="8"/>
  <c r="WIG104" i="8"/>
  <c r="WIF104" i="8"/>
  <c r="WIE104" i="8"/>
  <c r="WID104" i="8"/>
  <c r="WIC104" i="8"/>
  <c r="WIB104" i="8"/>
  <c r="WIA104" i="8"/>
  <c r="WHZ104" i="8"/>
  <c r="WHY104" i="8"/>
  <c r="WHX104" i="8"/>
  <c r="WHW104" i="8"/>
  <c r="WHV104" i="8"/>
  <c r="WHU104" i="8"/>
  <c r="WHT104" i="8"/>
  <c r="WHS104" i="8"/>
  <c r="WHR104" i="8"/>
  <c r="WHQ104" i="8"/>
  <c r="WHP104" i="8"/>
  <c r="WHO104" i="8"/>
  <c r="WHN104" i="8"/>
  <c r="WHM104" i="8"/>
  <c r="WHL104" i="8"/>
  <c r="WHK104" i="8"/>
  <c r="WHJ104" i="8"/>
  <c r="WHI104" i="8"/>
  <c r="WHH104" i="8"/>
  <c r="WHG104" i="8"/>
  <c r="WHF104" i="8"/>
  <c r="WHE104" i="8"/>
  <c r="WHD104" i="8"/>
  <c r="WHC104" i="8"/>
  <c r="WHB104" i="8"/>
  <c r="WHA104" i="8"/>
  <c r="WGZ104" i="8"/>
  <c r="WGY104" i="8"/>
  <c r="WGX104" i="8"/>
  <c r="WGW104" i="8"/>
  <c r="WGV104" i="8"/>
  <c r="WGU104" i="8"/>
  <c r="WGT104" i="8"/>
  <c r="WGS104" i="8"/>
  <c r="WGR104" i="8"/>
  <c r="WGQ104" i="8"/>
  <c r="WGP104" i="8"/>
  <c r="WGO104" i="8"/>
  <c r="WGN104" i="8"/>
  <c r="WGM104" i="8"/>
  <c r="WGL104" i="8"/>
  <c r="WGK104" i="8"/>
  <c r="WGJ104" i="8"/>
  <c r="WGI104" i="8"/>
  <c r="WGH104" i="8"/>
  <c r="WGG104" i="8"/>
  <c r="WGF104" i="8"/>
  <c r="WGE104" i="8"/>
  <c r="WGD104" i="8"/>
  <c r="WGC104" i="8"/>
  <c r="WGB104" i="8"/>
  <c r="WGA104" i="8"/>
  <c r="WFZ104" i="8"/>
  <c r="WFY104" i="8"/>
  <c r="WFX104" i="8"/>
  <c r="WFW104" i="8"/>
  <c r="WFV104" i="8"/>
  <c r="WFU104" i="8"/>
  <c r="WFT104" i="8"/>
  <c r="WFS104" i="8"/>
  <c r="WFR104" i="8"/>
  <c r="WFQ104" i="8"/>
  <c r="WFP104" i="8"/>
  <c r="WFO104" i="8"/>
  <c r="WFN104" i="8"/>
  <c r="WFM104" i="8"/>
  <c r="WFL104" i="8"/>
  <c r="WFK104" i="8"/>
  <c r="WFJ104" i="8"/>
  <c r="WFI104" i="8"/>
  <c r="WFH104" i="8"/>
  <c r="WFG104" i="8"/>
  <c r="WFF104" i="8"/>
  <c r="WFE104" i="8"/>
  <c r="WFD104" i="8"/>
  <c r="WFC104" i="8"/>
  <c r="WFB104" i="8"/>
  <c r="WFA104" i="8"/>
  <c r="WEZ104" i="8"/>
  <c r="WEY104" i="8"/>
  <c r="WEX104" i="8"/>
  <c r="WEW104" i="8"/>
  <c r="WEV104" i="8"/>
  <c r="WEU104" i="8"/>
  <c r="WET104" i="8"/>
  <c r="WES104" i="8"/>
  <c r="WER104" i="8"/>
  <c r="WEQ104" i="8"/>
  <c r="WEP104" i="8"/>
  <c r="WEO104" i="8"/>
  <c r="WEN104" i="8"/>
  <c r="WEM104" i="8"/>
  <c r="WEL104" i="8"/>
  <c r="WEK104" i="8"/>
  <c r="WEJ104" i="8"/>
  <c r="WEI104" i="8"/>
  <c r="WEH104" i="8"/>
  <c r="WEG104" i="8"/>
  <c r="WEF104" i="8"/>
  <c r="WEE104" i="8"/>
  <c r="WED104" i="8"/>
  <c r="WEC104" i="8"/>
  <c r="WEB104" i="8"/>
  <c r="WEA104" i="8"/>
  <c r="WDZ104" i="8"/>
  <c r="WDY104" i="8"/>
  <c r="WDX104" i="8"/>
  <c r="WDW104" i="8"/>
  <c r="WDV104" i="8"/>
  <c r="WDU104" i="8"/>
  <c r="WDT104" i="8"/>
  <c r="WDS104" i="8"/>
  <c r="WDR104" i="8"/>
  <c r="WDQ104" i="8"/>
  <c r="WDP104" i="8"/>
  <c r="WDO104" i="8"/>
  <c r="WDN104" i="8"/>
  <c r="WDM104" i="8"/>
  <c r="WDL104" i="8"/>
  <c r="WDK104" i="8"/>
  <c r="WDJ104" i="8"/>
  <c r="WDI104" i="8"/>
  <c r="WDH104" i="8"/>
  <c r="WDG104" i="8"/>
  <c r="WDF104" i="8"/>
  <c r="WDE104" i="8"/>
  <c r="WDD104" i="8"/>
  <c r="WDC104" i="8"/>
  <c r="WDB104" i="8"/>
  <c r="WDA104" i="8"/>
  <c r="WCZ104" i="8"/>
  <c r="WCY104" i="8"/>
  <c r="WCX104" i="8"/>
  <c r="WCW104" i="8"/>
  <c r="WCV104" i="8"/>
  <c r="WCU104" i="8"/>
  <c r="WCT104" i="8"/>
  <c r="WCS104" i="8"/>
  <c r="WCR104" i="8"/>
  <c r="WCQ104" i="8"/>
  <c r="WCP104" i="8"/>
  <c r="WCO104" i="8"/>
  <c r="WCN104" i="8"/>
  <c r="WCM104" i="8"/>
  <c r="WCL104" i="8"/>
  <c r="WCK104" i="8"/>
  <c r="WCJ104" i="8"/>
  <c r="WCI104" i="8"/>
  <c r="WCH104" i="8"/>
  <c r="WCG104" i="8"/>
  <c r="WCF104" i="8"/>
  <c r="WCE104" i="8"/>
  <c r="WCD104" i="8"/>
  <c r="WCC104" i="8"/>
  <c r="WCB104" i="8"/>
  <c r="WCA104" i="8"/>
  <c r="WBZ104" i="8"/>
  <c r="WBY104" i="8"/>
  <c r="WBX104" i="8"/>
  <c r="WBW104" i="8"/>
  <c r="WBV104" i="8"/>
  <c r="WBU104" i="8"/>
  <c r="WBT104" i="8"/>
  <c r="WBS104" i="8"/>
  <c r="WBR104" i="8"/>
  <c r="WBQ104" i="8"/>
  <c r="WBP104" i="8"/>
  <c r="WBO104" i="8"/>
  <c r="WBN104" i="8"/>
  <c r="WBM104" i="8"/>
  <c r="WBL104" i="8"/>
  <c r="WBK104" i="8"/>
  <c r="WBJ104" i="8"/>
  <c r="WBI104" i="8"/>
  <c r="WBH104" i="8"/>
  <c r="WBG104" i="8"/>
  <c r="WBF104" i="8"/>
  <c r="WBE104" i="8"/>
  <c r="WBD104" i="8"/>
  <c r="WBC104" i="8"/>
  <c r="WBB104" i="8"/>
  <c r="WBA104" i="8"/>
  <c r="WAZ104" i="8"/>
  <c r="WAY104" i="8"/>
  <c r="WAX104" i="8"/>
  <c r="WAW104" i="8"/>
  <c r="WAV104" i="8"/>
  <c r="WAU104" i="8"/>
  <c r="WAT104" i="8"/>
  <c r="WAS104" i="8"/>
  <c r="WAR104" i="8"/>
  <c r="WAQ104" i="8"/>
  <c r="WAP104" i="8"/>
  <c r="WAO104" i="8"/>
  <c r="WAN104" i="8"/>
  <c r="WAM104" i="8"/>
  <c r="WAL104" i="8"/>
  <c r="WAK104" i="8"/>
  <c r="WAJ104" i="8"/>
  <c r="WAI104" i="8"/>
  <c r="WAH104" i="8"/>
  <c r="WAG104" i="8"/>
  <c r="WAF104" i="8"/>
  <c r="WAE104" i="8"/>
  <c r="WAD104" i="8"/>
  <c r="WAC104" i="8"/>
  <c r="WAB104" i="8"/>
  <c r="WAA104" i="8"/>
  <c r="VZZ104" i="8"/>
  <c r="VZY104" i="8"/>
  <c r="VZX104" i="8"/>
  <c r="VZW104" i="8"/>
  <c r="VZV104" i="8"/>
  <c r="VZU104" i="8"/>
  <c r="VZT104" i="8"/>
  <c r="VZS104" i="8"/>
  <c r="VZR104" i="8"/>
  <c r="VZQ104" i="8"/>
  <c r="VZP104" i="8"/>
  <c r="VZO104" i="8"/>
  <c r="VZN104" i="8"/>
  <c r="VZM104" i="8"/>
  <c r="VZL104" i="8"/>
  <c r="VZK104" i="8"/>
  <c r="VZJ104" i="8"/>
  <c r="VZI104" i="8"/>
  <c r="VZH104" i="8"/>
  <c r="VZG104" i="8"/>
  <c r="VZF104" i="8"/>
  <c r="VZE104" i="8"/>
  <c r="VZD104" i="8"/>
  <c r="VZC104" i="8"/>
  <c r="VZB104" i="8"/>
  <c r="VZA104" i="8"/>
  <c r="VYZ104" i="8"/>
  <c r="VYY104" i="8"/>
  <c r="VYX104" i="8"/>
  <c r="VYW104" i="8"/>
  <c r="VYV104" i="8"/>
  <c r="VYU104" i="8"/>
  <c r="VYT104" i="8"/>
  <c r="VYS104" i="8"/>
  <c r="VYR104" i="8"/>
  <c r="VYQ104" i="8"/>
  <c r="VYP104" i="8"/>
  <c r="VYO104" i="8"/>
  <c r="VYN104" i="8"/>
  <c r="VYM104" i="8"/>
  <c r="VYL104" i="8"/>
  <c r="VYK104" i="8"/>
  <c r="VYJ104" i="8"/>
  <c r="VYI104" i="8"/>
  <c r="VYH104" i="8"/>
  <c r="VYG104" i="8"/>
  <c r="VYF104" i="8"/>
  <c r="VYE104" i="8"/>
  <c r="VYD104" i="8"/>
  <c r="VYC104" i="8"/>
  <c r="VYB104" i="8"/>
  <c r="VYA104" i="8"/>
  <c r="VXZ104" i="8"/>
  <c r="VXY104" i="8"/>
  <c r="VXX104" i="8"/>
  <c r="VXW104" i="8"/>
  <c r="VXV104" i="8"/>
  <c r="VXU104" i="8"/>
  <c r="VXT104" i="8"/>
  <c r="VXS104" i="8"/>
  <c r="VXR104" i="8"/>
  <c r="VXQ104" i="8"/>
  <c r="VXP104" i="8"/>
  <c r="VXO104" i="8"/>
  <c r="VXN104" i="8"/>
  <c r="VXM104" i="8"/>
  <c r="VXL104" i="8"/>
  <c r="VXK104" i="8"/>
  <c r="VXJ104" i="8"/>
  <c r="VXI104" i="8"/>
  <c r="VXH104" i="8"/>
  <c r="VXG104" i="8"/>
  <c r="VXF104" i="8"/>
  <c r="VXE104" i="8"/>
  <c r="VXD104" i="8"/>
  <c r="VXC104" i="8"/>
  <c r="VXB104" i="8"/>
  <c r="VXA104" i="8"/>
  <c r="VWZ104" i="8"/>
  <c r="VWY104" i="8"/>
  <c r="VWX104" i="8"/>
  <c r="VWW104" i="8"/>
  <c r="VWV104" i="8"/>
  <c r="VWU104" i="8"/>
  <c r="VWT104" i="8"/>
  <c r="VWS104" i="8"/>
  <c r="VWR104" i="8"/>
  <c r="VWQ104" i="8"/>
  <c r="VWP104" i="8"/>
  <c r="VWO104" i="8"/>
  <c r="VWN104" i="8"/>
  <c r="VWM104" i="8"/>
  <c r="VWL104" i="8"/>
  <c r="VWK104" i="8"/>
  <c r="VWJ104" i="8"/>
  <c r="VWI104" i="8"/>
  <c r="VWH104" i="8"/>
  <c r="VWG104" i="8"/>
  <c r="VWF104" i="8"/>
  <c r="VWE104" i="8"/>
  <c r="VWD104" i="8"/>
  <c r="VWC104" i="8"/>
  <c r="VWB104" i="8"/>
  <c r="VWA104" i="8"/>
  <c r="VVZ104" i="8"/>
  <c r="VVY104" i="8"/>
  <c r="VVX104" i="8"/>
  <c r="VVW104" i="8"/>
  <c r="VVV104" i="8"/>
  <c r="VVU104" i="8"/>
  <c r="VVT104" i="8"/>
  <c r="VVS104" i="8"/>
  <c r="VVR104" i="8"/>
  <c r="VVQ104" i="8"/>
  <c r="VVP104" i="8"/>
  <c r="VVO104" i="8"/>
  <c r="VVN104" i="8"/>
  <c r="VVM104" i="8"/>
  <c r="VVL104" i="8"/>
  <c r="VVK104" i="8"/>
  <c r="VVJ104" i="8"/>
  <c r="VVI104" i="8"/>
  <c r="VVH104" i="8"/>
  <c r="VVG104" i="8"/>
  <c r="VVF104" i="8"/>
  <c r="VVE104" i="8"/>
  <c r="VVD104" i="8"/>
  <c r="VVC104" i="8"/>
  <c r="VVB104" i="8"/>
  <c r="VVA104" i="8"/>
  <c r="VUZ104" i="8"/>
  <c r="VUY104" i="8"/>
  <c r="VUX104" i="8"/>
  <c r="VUW104" i="8"/>
  <c r="VUV104" i="8"/>
  <c r="VUU104" i="8"/>
  <c r="VUT104" i="8"/>
  <c r="VUS104" i="8"/>
  <c r="VUR104" i="8"/>
  <c r="VUQ104" i="8"/>
  <c r="VUP104" i="8"/>
  <c r="VUO104" i="8"/>
  <c r="VUN104" i="8"/>
  <c r="VUM104" i="8"/>
  <c r="VUL104" i="8"/>
  <c r="VUK104" i="8"/>
  <c r="VUJ104" i="8"/>
  <c r="VUI104" i="8"/>
  <c r="VUH104" i="8"/>
  <c r="VUG104" i="8"/>
  <c r="VUF104" i="8"/>
  <c r="VUE104" i="8"/>
  <c r="VUD104" i="8"/>
  <c r="VUC104" i="8"/>
  <c r="VUB104" i="8"/>
  <c r="VUA104" i="8"/>
  <c r="VTZ104" i="8"/>
  <c r="VTY104" i="8"/>
  <c r="VTX104" i="8"/>
  <c r="VTW104" i="8"/>
  <c r="VTV104" i="8"/>
  <c r="VTU104" i="8"/>
  <c r="VTT104" i="8"/>
  <c r="VTS104" i="8"/>
  <c r="VTR104" i="8"/>
  <c r="VTQ104" i="8"/>
  <c r="VTP104" i="8"/>
  <c r="VTO104" i="8"/>
  <c r="VTN104" i="8"/>
  <c r="VTM104" i="8"/>
  <c r="VTL104" i="8"/>
  <c r="VTK104" i="8"/>
  <c r="VTJ104" i="8"/>
  <c r="VTI104" i="8"/>
  <c r="VTH104" i="8"/>
  <c r="VTG104" i="8"/>
  <c r="VTF104" i="8"/>
  <c r="VTE104" i="8"/>
  <c r="VTD104" i="8"/>
  <c r="VTC104" i="8"/>
  <c r="VTB104" i="8"/>
  <c r="VTA104" i="8"/>
  <c r="VSZ104" i="8"/>
  <c r="VSY104" i="8"/>
  <c r="VSX104" i="8"/>
  <c r="VSW104" i="8"/>
  <c r="VSV104" i="8"/>
  <c r="VSU104" i="8"/>
  <c r="VST104" i="8"/>
  <c r="VSS104" i="8"/>
  <c r="VSR104" i="8"/>
  <c r="VSQ104" i="8"/>
  <c r="VSP104" i="8"/>
  <c r="VSO104" i="8"/>
  <c r="VSN104" i="8"/>
  <c r="VSM104" i="8"/>
  <c r="VSL104" i="8"/>
  <c r="VSK104" i="8"/>
  <c r="VSJ104" i="8"/>
  <c r="VSI104" i="8"/>
  <c r="VSH104" i="8"/>
  <c r="VSG104" i="8"/>
  <c r="VSF104" i="8"/>
  <c r="VSE104" i="8"/>
  <c r="VSD104" i="8"/>
  <c r="VSC104" i="8"/>
  <c r="VSB104" i="8"/>
  <c r="VSA104" i="8"/>
  <c r="VRZ104" i="8"/>
  <c r="VRY104" i="8"/>
  <c r="VRX104" i="8"/>
  <c r="VRW104" i="8"/>
  <c r="VRV104" i="8"/>
  <c r="VRU104" i="8"/>
  <c r="VRT104" i="8"/>
  <c r="VRS104" i="8"/>
  <c r="VRR104" i="8"/>
  <c r="VRQ104" i="8"/>
  <c r="VRP104" i="8"/>
  <c r="VRO104" i="8"/>
  <c r="VRN104" i="8"/>
  <c r="VRM104" i="8"/>
  <c r="VRL104" i="8"/>
  <c r="VRK104" i="8"/>
  <c r="VRJ104" i="8"/>
  <c r="VRI104" i="8"/>
  <c r="VRH104" i="8"/>
  <c r="VRG104" i="8"/>
  <c r="VRF104" i="8"/>
  <c r="VRE104" i="8"/>
  <c r="VRD104" i="8"/>
  <c r="VRC104" i="8"/>
  <c r="VRB104" i="8"/>
  <c r="VRA104" i="8"/>
  <c r="VQZ104" i="8"/>
  <c r="VQY104" i="8"/>
  <c r="VQX104" i="8"/>
  <c r="VQW104" i="8"/>
  <c r="VQV104" i="8"/>
  <c r="VQU104" i="8"/>
  <c r="VQT104" i="8"/>
  <c r="VQS104" i="8"/>
  <c r="VQR104" i="8"/>
  <c r="VQQ104" i="8"/>
  <c r="VQP104" i="8"/>
  <c r="VQO104" i="8"/>
  <c r="VQN104" i="8"/>
  <c r="VQM104" i="8"/>
  <c r="VQL104" i="8"/>
  <c r="VQK104" i="8"/>
  <c r="VQJ104" i="8"/>
  <c r="VQI104" i="8"/>
  <c r="VQH104" i="8"/>
  <c r="VQG104" i="8"/>
  <c r="VQF104" i="8"/>
  <c r="VQE104" i="8"/>
  <c r="VQD104" i="8"/>
  <c r="VQC104" i="8"/>
  <c r="VQB104" i="8"/>
  <c r="VQA104" i="8"/>
  <c r="VPZ104" i="8"/>
  <c r="VPY104" i="8"/>
  <c r="VPX104" i="8"/>
  <c r="VPW104" i="8"/>
  <c r="VPV104" i="8"/>
  <c r="VPU104" i="8"/>
  <c r="VPT104" i="8"/>
  <c r="VPS104" i="8"/>
  <c r="VPR104" i="8"/>
  <c r="VPQ104" i="8"/>
  <c r="VPP104" i="8"/>
  <c r="VPO104" i="8"/>
  <c r="VPN104" i="8"/>
  <c r="VPM104" i="8"/>
  <c r="VPL104" i="8"/>
  <c r="VPK104" i="8"/>
  <c r="VPJ104" i="8"/>
  <c r="VPI104" i="8"/>
  <c r="VPH104" i="8"/>
  <c r="VPG104" i="8"/>
  <c r="VPF104" i="8"/>
  <c r="VPE104" i="8"/>
  <c r="VPD104" i="8"/>
  <c r="VPC104" i="8"/>
  <c r="VPB104" i="8"/>
  <c r="VPA104" i="8"/>
  <c r="VOZ104" i="8"/>
  <c r="VOY104" i="8"/>
  <c r="VOX104" i="8"/>
  <c r="VOW104" i="8"/>
  <c r="VOV104" i="8"/>
  <c r="VOU104" i="8"/>
  <c r="VOT104" i="8"/>
  <c r="VOS104" i="8"/>
  <c r="VOR104" i="8"/>
  <c r="VOQ104" i="8"/>
  <c r="VOP104" i="8"/>
  <c r="VOO104" i="8"/>
  <c r="VON104" i="8"/>
  <c r="VOM104" i="8"/>
  <c r="VOL104" i="8"/>
  <c r="VOK104" i="8"/>
  <c r="VOJ104" i="8"/>
  <c r="VOI104" i="8"/>
  <c r="VOH104" i="8"/>
  <c r="VOG104" i="8"/>
  <c r="VOF104" i="8"/>
  <c r="VOE104" i="8"/>
  <c r="VOD104" i="8"/>
  <c r="VOC104" i="8"/>
  <c r="VOB104" i="8"/>
  <c r="VOA104" i="8"/>
  <c r="VNZ104" i="8"/>
  <c r="VNY104" i="8"/>
  <c r="VNX104" i="8"/>
  <c r="VNW104" i="8"/>
  <c r="VNV104" i="8"/>
  <c r="VNU104" i="8"/>
  <c r="VNT104" i="8"/>
  <c r="VNS104" i="8"/>
  <c r="VNR104" i="8"/>
  <c r="VNQ104" i="8"/>
  <c r="VNP104" i="8"/>
  <c r="VNO104" i="8"/>
  <c r="VNN104" i="8"/>
  <c r="VNM104" i="8"/>
  <c r="VNL104" i="8"/>
  <c r="VNK104" i="8"/>
  <c r="VNJ104" i="8"/>
  <c r="VNI104" i="8"/>
  <c r="VNH104" i="8"/>
  <c r="VNG104" i="8"/>
  <c r="VNF104" i="8"/>
  <c r="VNE104" i="8"/>
  <c r="VND104" i="8"/>
  <c r="VNC104" i="8"/>
  <c r="VNB104" i="8"/>
  <c r="VNA104" i="8"/>
  <c r="VMZ104" i="8"/>
  <c r="VMY104" i="8"/>
  <c r="VMX104" i="8"/>
  <c r="VMW104" i="8"/>
  <c r="VMV104" i="8"/>
  <c r="VMU104" i="8"/>
  <c r="VMT104" i="8"/>
  <c r="VMS104" i="8"/>
  <c r="VMR104" i="8"/>
  <c r="VMQ104" i="8"/>
  <c r="VMP104" i="8"/>
  <c r="VMO104" i="8"/>
  <c r="VMN104" i="8"/>
  <c r="VMM104" i="8"/>
  <c r="VML104" i="8"/>
  <c r="VMK104" i="8"/>
  <c r="VMJ104" i="8"/>
  <c r="VMI104" i="8"/>
  <c r="VMH104" i="8"/>
  <c r="VMG104" i="8"/>
  <c r="VMF104" i="8"/>
  <c r="VME104" i="8"/>
  <c r="VMD104" i="8"/>
  <c r="VMC104" i="8"/>
  <c r="VMB104" i="8"/>
  <c r="VMA104" i="8"/>
  <c r="VLZ104" i="8"/>
  <c r="VLY104" i="8"/>
  <c r="VLX104" i="8"/>
  <c r="VLW104" i="8"/>
  <c r="VLV104" i="8"/>
  <c r="VLU104" i="8"/>
  <c r="VLT104" i="8"/>
  <c r="VLS104" i="8"/>
  <c r="VLR104" i="8"/>
  <c r="VLQ104" i="8"/>
  <c r="VLP104" i="8"/>
  <c r="VLO104" i="8"/>
  <c r="VLN104" i="8"/>
  <c r="VLM104" i="8"/>
  <c r="VLL104" i="8"/>
  <c r="VLK104" i="8"/>
  <c r="VLJ104" i="8"/>
  <c r="VLI104" i="8"/>
  <c r="VLH104" i="8"/>
  <c r="VLG104" i="8"/>
  <c r="VLF104" i="8"/>
  <c r="VLE104" i="8"/>
  <c r="VLD104" i="8"/>
  <c r="VLC104" i="8"/>
  <c r="VLB104" i="8"/>
  <c r="VLA104" i="8"/>
  <c r="VKZ104" i="8"/>
  <c r="VKY104" i="8"/>
  <c r="VKX104" i="8"/>
  <c r="VKW104" i="8"/>
  <c r="VKV104" i="8"/>
  <c r="VKU104" i="8"/>
  <c r="VKT104" i="8"/>
  <c r="VKS104" i="8"/>
  <c r="VKR104" i="8"/>
  <c r="VKQ104" i="8"/>
  <c r="VKP104" i="8"/>
  <c r="VKO104" i="8"/>
  <c r="VKN104" i="8"/>
  <c r="VKM104" i="8"/>
  <c r="VKL104" i="8"/>
  <c r="VKK104" i="8"/>
  <c r="VKJ104" i="8"/>
  <c r="VKI104" i="8"/>
  <c r="VKH104" i="8"/>
  <c r="VKG104" i="8"/>
  <c r="VKF104" i="8"/>
  <c r="VKE104" i="8"/>
  <c r="VKD104" i="8"/>
  <c r="VKC104" i="8"/>
  <c r="VKB104" i="8"/>
  <c r="VKA104" i="8"/>
  <c r="VJZ104" i="8"/>
  <c r="VJY104" i="8"/>
  <c r="VJX104" i="8"/>
  <c r="VJW104" i="8"/>
  <c r="VJV104" i="8"/>
  <c r="VJU104" i="8"/>
  <c r="VJT104" i="8"/>
  <c r="VJS104" i="8"/>
  <c r="VJR104" i="8"/>
  <c r="VJQ104" i="8"/>
  <c r="VJP104" i="8"/>
  <c r="VJO104" i="8"/>
  <c r="VJN104" i="8"/>
  <c r="VJM104" i="8"/>
  <c r="VJL104" i="8"/>
  <c r="VJK104" i="8"/>
  <c r="VJJ104" i="8"/>
  <c r="VJI104" i="8"/>
  <c r="VJH104" i="8"/>
  <c r="VJG104" i="8"/>
  <c r="VJF104" i="8"/>
  <c r="VJE104" i="8"/>
  <c r="VJD104" i="8"/>
  <c r="VJC104" i="8"/>
  <c r="VJB104" i="8"/>
  <c r="VJA104" i="8"/>
  <c r="VIZ104" i="8"/>
  <c r="VIY104" i="8"/>
  <c r="VIX104" i="8"/>
  <c r="VIW104" i="8"/>
  <c r="VIV104" i="8"/>
  <c r="VIU104" i="8"/>
  <c r="VIT104" i="8"/>
  <c r="VIS104" i="8"/>
  <c r="VIR104" i="8"/>
  <c r="VIQ104" i="8"/>
  <c r="VIP104" i="8"/>
  <c r="VIO104" i="8"/>
  <c r="VIN104" i="8"/>
  <c r="VIM104" i="8"/>
  <c r="VIL104" i="8"/>
  <c r="VIK104" i="8"/>
  <c r="VIJ104" i="8"/>
  <c r="VII104" i="8"/>
  <c r="VIH104" i="8"/>
  <c r="VIG104" i="8"/>
  <c r="VIF104" i="8"/>
  <c r="VIE104" i="8"/>
  <c r="VID104" i="8"/>
  <c r="VIC104" i="8"/>
  <c r="VIB104" i="8"/>
  <c r="VIA104" i="8"/>
  <c r="VHZ104" i="8"/>
  <c r="VHY104" i="8"/>
  <c r="VHX104" i="8"/>
  <c r="VHW104" i="8"/>
  <c r="VHV104" i="8"/>
  <c r="VHU104" i="8"/>
  <c r="VHT104" i="8"/>
  <c r="VHS104" i="8"/>
  <c r="VHR104" i="8"/>
  <c r="VHQ104" i="8"/>
  <c r="VHP104" i="8"/>
  <c r="VHO104" i="8"/>
  <c r="VHN104" i="8"/>
  <c r="VHM104" i="8"/>
  <c r="VHL104" i="8"/>
  <c r="VHK104" i="8"/>
  <c r="VHJ104" i="8"/>
  <c r="VHI104" i="8"/>
  <c r="VHH104" i="8"/>
  <c r="VHG104" i="8"/>
  <c r="VHF104" i="8"/>
  <c r="VHE104" i="8"/>
  <c r="VHD104" i="8"/>
  <c r="VHC104" i="8"/>
  <c r="VHB104" i="8"/>
  <c r="VHA104" i="8"/>
  <c r="VGZ104" i="8"/>
  <c r="VGY104" i="8"/>
  <c r="VGX104" i="8"/>
  <c r="VGW104" i="8"/>
  <c r="VGV104" i="8"/>
  <c r="VGU104" i="8"/>
  <c r="VGT104" i="8"/>
  <c r="VGS104" i="8"/>
  <c r="VGR104" i="8"/>
  <c r="VGQ104" i="8"/>
  <c r="VGP104" i="8"/>
  <c r="VGO104" i="8"/>
  <c r="VGN104" i="8"/>
  <c r="VGM104" i="8"/>
  <c r="VGL104" i="8"/>
  <c r="VGK104" i="8"/>
  <c r="VGJ104" i="8"/>
  <c r="VGI104" i="8"/>
  <c r="VGH104" i="8"/>
  <c r="VGG104" i="8"/>
  <c r="VGF104" i="8"/>
  <c r="VGE104" i="8"/>
  <c r="VGD104" i="8"/>
  <c r="VGC104" i="8"/>
  <c r="VGB104" i="8"/>
  <c r="VGA104" i="8"/>
  <c r="VFZ104" i="8"/>
  <c r="VFY104" i="8"/>
  <c r="VFX104" i="8"/>
  <c r="VFW104" i="8"/>
  <c r="VFV104" i="8"/>
  <c r="VFU104" i="8"/>
  <c r="VFT104" i="8"/>
  <c r="VFS104" i="8"/>
  <c r="VFR104" i="8"/>
  <c r="VFQ104" i="8"/>
  <c r="VFP104" i="8"/>
  <c r="VFO104" i="8"/>
  <c r="VFN104" i="8"/>
  <c r="VFM104" i="8"/>
  <c r="VFL104" i="8"/>
  <c r="VFK104" i="8"/>
  <c r="VFJ104" i="8"/>
  <c r="VFI104" i="8"/>
  <c r="VFH104" i="8"/>
  <c r="VFG104" i="8"/>
  <c r="VFF104" i="8"/>
  <c r="VFE104" i="8"/>
  <c r="VFD104" i="8"/>
  <c r="VFC104" i="8"/>
  <c r="VFB104" i="8"/>
  <c r="VFA104" i="8"/>
  <c r="VEZ104" i="8"/>
  <c r="VEY104" i="8"/>
  <c r="VEX104" i="8"/>
  <c r="VEW104" i="8"/>
  <c r="VEV104" i="8"/>
  <c r="VEU104" i="8"/>
  <c r="VET104" i="8"/>
  <c r="VES104" i="8"/>
  <c r="VER104" i="8"/>
  <c r="VEQ104" i="8"/>
  <c r="VEP104" i="8"/>
  <c r="VEO104" i="8"/>
  <c r="VEN104" i="8"/>
  <c r="VEM104" i="8"/>
  <c r="VEL104" i="8"/>
  <c r="VEK104" i="8"/>
  <c r="VEJ104" i="8"/>
  <c r="VEI104" i="8"/>
  <c r="VEH104" i="8"/>
  <c r="VEG104" i="8"/>
  <c r="VEF104" i="8"/>
  <c r="VEE104" i="8"/>
  <c r="VED104" i="8"/>
  <c r="VEC104" i="8"/>
  <c r="VEB104" i="8"/>
  <c r="VEA104" i="8"/>
  <c r="VDZ104" i="8"/>
  <c r="VDY104" i="8"/>
  <c r="VDX104" i="8"/>
  <c r="VDW104" i="8"/>
  <c r="VDV104" i="8"/>
  <c r="VDU104" i="8"/>
  <c r="VDT104" i="8"/>
  <c r="VDS104" i="8"/>
  <c r="VDR104" i="8"/>
  <c r="VDQ104" i="8"/>
  <c r="VDP104" i="8"/>
  <c r="VDO104" i="8"/>
  <c r="VDN104" i="8"/>
  <c r="VDM104" i="8"/>
  <c r="VDL104" i="8"/>
  <c r="VDK104" i="8"/>
  <c r="VDJ104" i="8"/>
  <c r="VDI104" i="8"/>
  <c r="VDH104" i="8"/>
  <c r="VDG104" i="8"/>
  <c r="VDF104" i="8"/>
  <c r="VDE104" i="8"/>
  <c r="VDD104" i="8"/>
  <c r="VDC104" i="8"/>
  <c r="VDB104" i="8"/>
  <c r="VDA104" i="8"/>
  <c r="VCZ104" i="8"/>
  <c r="VCY104" i="8"/>
  <c r="VCX104" i="8"/>
  <c r="VCW104" i="8"/>
  <c r="VCV104" i="8"/>
  <c r="VCU104" i="8"/>
  <c r="VCT104" i="8"/>
  <c r="VCS104" i="8"/>
  <c r="VCR104" i="8"/>
  <c r="VCQ104" i="8"/>
  <c r="VCP104" i="8"/>
  <c r="VCO104" i="8"/>
  <c r="VCN104" i="8"/>
  <c r="VCM104" i="8"/>
  <c r="VCL104" i="8"/>
  <c r="VCK104" i="8"/>
  <c r="VCJ104" i="8"/>
  <c r="VCI104" i="8"/>
  <c r="VCH104" i="8"/>
  <c r="VCG104" i="8"/>
  <c r="VCF104" i="8"/>
  <c r="VCE104" i="8"/>
  <c r="VCD104" i="8"/>
  <c r="VCC104" i="8"/>
  <c r="VCB104" i="8"/>
  <c r="VCA104" i="8"/>
  <c r="VBZ104" i="8"/>
  <c r="VBY104" i="8"/>
  <c r="VBX104" i="8"/>
  <c r="VBW104" i="8"/>
  <c r="VBV104" i="8"/>
  <c r="VBU104" i="8"/>
  <c r="VBT104" i="8"/>
  <c r="VBS104" i="8"/>
  <c r="VBR104" i="8"/>
  <c r="VBQ104" i="8"/>
  <c r="VBP104" i="8"/>
  <c r="VBO104" i="8"/>
  <c r="VBN104" i="8"/>
  <c r="VBM104" i="8"/>
  <c r="VBL104" i="8"/>
  <c r="VBK104" i="8"/>
  <c r="VBJ104" i="8"/>
  <c r="VBI104" i="8"/>
  <c r="VBH104" i="8"/>
  <c r="VBG104" i="8"/>
  <c r="VBF104" i="8"/>
  <c r="VBE104" i="8"/>
  <c r="VBD104" i="8"/>
  <c r="VBC104" i="8"/>
  <c r="VBB104" i="8"/>
  <c r="VBA104" i="8"/>
  <c r="VAZ104" i="8"/>
  <c r="VAY104" i="8"/>
  <c r="VAX104" i="8"/>
  <c r="VAW104" i="8"/>
  <c r="VAV104" i="8"/>
  <c r="VAU104" i="8"/>
  <c r="VAT104" i="8"/>
  <c r="VAS104" i="8"/>
  <c r="VAR104" i="8"/>
  <c r="VAQ104" i="8"/>
  <c r="VAP104" i="8"/>
  <c r="VAO104" i="8"/>
  <c r="VAN104" i="8"/>
  <c r="VAM104" i="8"/>
  <c r="VAL104" i="8"/>
  <c r="VAK104" i="8"/>
  <c r="VAJ104" i="8"/>
  <c r="VAI104" i="8"/>
  <c r="VAH104" i="8"/>
  <c r="VAG104" i="8"/>
  <c r="VAF104" i="8"/>
  <c r="VAE104" i="8"/>
  <c r="VAD104" i="8"/>
  <c r="VAC104" i="8"/>
  <c r="VAB104" i="8"/>
  <c r="VAA104" i="8"/>
  <c r="UZZ104" i="8"/>
  <c r="UZY104" i="8"/>
  <c r="UZX104" i="8"/>
  <c r="UZW104" i="8"/>
  <c r="UZV104" i="8"/>
  <c r="UZU104" i="8"/>
  <c r="UZT104" i="8"/>
  <c r="UZS104" i="8"/>
  <c r="UZR104" i="8"/>
  <c r="UZQ104" i="8"/>
  <c r="UZP104" i="8"/>
  <c r="UZO104" i="8"/>
  <c r="UZN104" i="8"/>
  <c r="UZM104" i="8"/>
  <c r="UZL104" i="8"/>
  <c r="UZK104" i="8"/>
  <c r="UZJ104" i="8"/>
  <c r="UZI104" i="8"/>
  <c r="UZH104" i="8"/>
  <c r="UZG104" i="8"/>
  <c r="UZF104" i="8"/>
  <c r="UZE104" i="8"/>
  <c r="UZD104" i="8"/>
  <c r="UZC104" i="8"/>
  <c r="UZB104" i="8"/>
  <c r="UZA104" i="8"/>
  <c r="UYZ104" i="8"/>
  <c r="UYY104" i="8"/>
  <c r="UYX104" i="8"/>
  <c r="UYW104" i="8"/>
  <c r="UYV104" i="8"/>
  <c r="UYU104" i="8"/>
  <c r="UYT104" i="8"/>
  <c r="UYS104" i="8"/>
  <c r="UYR104" i="8"/>
  <c r="UYQ104" i="8"/>
  <c r="UYP104" i="8"/>
  <c r="UYO104" i="8"/>
  <c r="UYN104" i="8"/>
  <c r="UYM104" i="8"/>
  <c r="UYL104" i="8"/>
  <c r="UYK104" i="8"/>
  <c r="UYJ104" i="8"/>
  <c r="UYI104" i="8"/>
  <c r="UYH104" i="8"/>
  <c r="UYG104" i="8"/>
  <c r="UYF104" i="8"/>
  <c r="UYE104" i="8"/>
  <c r="UYD104" i="8"/>
  <c r="UYC104" i="8"/>
  <c r="UYB104" i="8"/>
  <c r="UYA104" i="8"/>
  <c r="UXZ104" i="8"/>
  <c r="UXY104" i="8"/>
  <c r="UXX104" i="8"/>
  <c r="UXW104" i="8"/>
  <c r="UXV104" i="8"/>
  <c r="UXU104" i="8"/>
  <c r="UXT104" i="8"/>
  <c r="UXS104" i="8"/>
  <c r="UXR104" i="8"/>
  <c r="UXQ104" i="8"/>
  <c r="UXP104" i="8"/>
  <c r="UXO104" i="8"/>
  <c r="UXN104" i="8"/>
  <c r="UXM104" i="8"/>
  <c r="UXL104" i="8"/>
  <c r="UXK104" i="8"/>
  <c r="UXJ104" i="8"/>
  <c r="UXI104" i="8"/>
  <c r="UXH104" i="8"/>
  <c r="UXG104" i="8"/>
  <c r="UXF104" i="8"/>
  <c r="UXE104" i="8"/>
  <c r="UXD104" i="8"/>
  <c r="UXC104" i="8"/>
  <c r="UXB104" i="8"/>
  <c r="UXA104" i="8"/>
  <c r="UWZ104" i="8"/>
  <c r="UWY104" i="8"/>
  <c r="UWX104" i="8"/>
  <c r="UWW104" i="8"/>
  <c r="UWV104" i="8"/>
  <c r="UWU104" i="8"/>
  <c r="UWT104" i="8"/>
  <c r="UWS104" i="8"/>
  <c r="UWR104" i="8"/>
  <c r="UWQ104" i="8"/>
  <c r="UWP104" i="8"/>
  <c r="UWO104" i="8"/>
  <c r="UWN104" i="8"/>
  <c r="UWM104" i="8"/>
  <c r="UWL104" i="8"/>
  <c r="UWK104" i="8"/>
  <c r="UWJ104" i="8"/>
  <c r="UWI104" i="8"/>
  <c r="UWH104" i="8"/>
  <c r="UWG104" i="8"/>
  <c r="UWF104" i="8"/>
  <c r="UWE104" i="8"/>
  <c r="UWD104" i="8"/>
  <c r="UWC104" i="8"/>
  <c r="UWB104" i="8"/>
  <c r="UWA104" i="8"/>
  <c r="UVZ104" i="8"/>
  <c r="UVY104" i="8"/>
  <c r="UVX104" i="8"/>
  <c r="UVW104" i="8"/>
  <c r="UVV104" i="8"/>
  <c r="UVU104" i="8"/>
  <c r="UVT104" i="8"/>
  <c r="UVS104" i="8"/>
  <c r="UVR104" i="8"/>
  <c r="UVQ104" i="8"/>
  <c r="UVP104" i="8"/>
  <c r="UVO104" i="8"/>
  <c r="UVN104" i="8"/>
  <c r="UVM104" i="8"/>
  <c r="UVL104" i="8"/>
  <c r="UVK104" i="8"/>
  <c r="UVJ104" i="8"/>
  <c r="UVI104" i="8"/>
  <c r="UVH104" i="8"/>
  <c r="UVG104" i="8"/>
  <c r="UVF104" i="8"/>
  <c r="UVE104" i="8"/>
  <c r="UVD104" i="8"/>
  <c r="UVC104" i="8"/>
  <c r="UVB104" i="8"/>
  <c r="UVA104" i="8"/>
  <c r="UUZ104" i="8"/>
  <c r="UUY104" i="8"/>
  <c r="UUX104" i="8"/>
  <c r="UUW104" i="8"/>
  <c r="UUV104" i="8"/>
  <c r="UUU104" i="8"/>
  <c r="UUT104" i="8"/>
  <c r="UUS104" i="8"/>
  <c r="UUR104" i="8"/>
  <c r="UUQ104" i="8"/>
  <c r="UUP104" i="8"/>
  <c r="UUO104" i="8"/>
  <c r="UUN104" i="8"/>
  <c r="UUM104" i="8"/>
  <c r="UUL104" i="8"/>
  <c r="UUK104" i="8"/>
  <c r="UUJ104" i="8"/>
  <c r="UUI104" i="8"/>
  <c r="UUH104" i="8"/>
  <c r="UUG104" i="8"/>
  <c r="UUF104" i="8"/>
  <c r="UUE104" i="8"/>
  <c r="UUD104" i="8"/>
  <c r="UUC104" i="8"/>
  <c r="UUB104" i="8"/>
  <c r="UUA104" i="8"/>
  <c r="UTZ104" i="8"/>
  <c r="UTY104" i="8"/>
  <c r="UTX104" i="8"/>
  <c r="UTW104" i="8"/>
  <c r="UTV104" i="8"/>
  <c r="UTU104" i="8"/>
  <c r="UTT104" i="8"/>
  <c r="UTS104" i="8"/>
  <c r="UTR104" i="8"/>
  <c r="UTQ104" i="8"/>
  <c r="UTP104" i="8"/>
  <c r="UTO104" i="8"/>
  <c r="UTN104" i="8"/>
  <c r="UTM104" i="8"/>
  <c r="UTL104" i="8"/>
  <c r="UTK104" i="8"/>
  <c r="UTJ104" i="8"/>
  <c r="UTI104" i="8"/>
  <c r="UTH104" i="8"/>
  <c r="UTG104" i="8"/>
  <c r="UTF104" i="8"/>
  <c r="UTE104" i="8"/>
  <c r="UTD104" i="8"/>
  <c r="UTC104" i="8"/>
  <c r="UTB104" i="8"/>
  <c r="UTA104" i="8"/>
  <c r="USZ104" i="8"/>
  <c r="USY104" i="8"/>
  <c r="USX104" i="8"/>
  <c r="USW104" i="8"/>
  <c r="USV104" i="8"/>
  <c r="USU104" i="8"/>
  <c r="UST104" i="8"/>
  <c r="USS104" i="8"/>
  <c r="USR104" i="8"/>
  <c r="USQ104" i="8"/>
  <c r="USP104" i="8"/>
  <c r="USO104" i="8"/>
  <c r="USN104" i="8"/>
  <c r="USM104" i="8"/>
  <c r="USL104" i="8"/>
  <c r="USK104" i="8"/>
  <c r="USJ104" i="8"/>
  <c r="USI104" i="8"/>
  <c r="USH104" i="8"/>
  <c r="USG104" i="8"/>
  <c r="USF104" i="8"/>
  <c r="USE104" i="8"/>
  <c r="USD104" i="8"/>
  <c r="USC104" i="8"/>
  <c r="USB104" i="8"/>
  <c r="USA104" i="8"/>
  <c r="URZ104" i="8"/>
  <c r="URY104" i="8"/>
  <c r="URX104" i="8"/>
  <c r="URW104" i="8"/>
  <c r="URV104" i="8"/>
  <c r="URU104" i="8"/>
  <c r="URT104" i="8"/>
  <c r="URS104" i="8"/>
  <c r="URR104" i="8"/>
  <c r="URQ104" i="8"/>
  <c r="URP104" i="8"/>
  <c r="URO104" i="8"/>
  <c r="URN104" i="8"/>
  <c r="URM104" i="8"/>
  <c r="URL104" i="8"/>
  <c r="URK104" i="8"/>
  <c r="URJ104" i="8"/>
  <c r="URI104" i="8"/>
  <c r="URH104" i="8"/>
  <c r="URG104" i="8"/>
  <c r="URF104" i="8"/>
  <c r="URE104" i="8"/>
  <c r="URD104" i="8"/>
  <c r="URC104" i="8"/>
  <c r="URB104" i="8"/>
  <c r="URA104" i="8"/>
  <c r="UQZ104" i="8"/>
  <c r="UQY104" i="8"/>
  <c r="UQX104" i="8"/>
  <c r="UQW104" i="8"/>
  <c r="UQV104" i="8"/>
  <c r="UQU104" i="8"/>
  <c r="UQT104" i="8"/>
  <c r="UQS104" i="8"/>
  <c r="UQR104" i="8"/>
  <c r="UQQ104" i="8"/>
  <c r="UQP104" i="8"/>
  <c r="UQO104" i="8"/>
  <c r="UQN104" i="8"/>
  <c r="UQM104" i="8"/>
  <c r="UQL104" i="8"/>
  <c r="UQK104" i="8"/>
  <c r="UQJ104" i="8"/>
  <c r="UQI104" i="8"/>
  <c r="UQH104" i="8"/>
  <c r="UQG104" i="8"/>
  <c r="UQF104" i="8"/>
  <c r="UQE104" i="8"/>
  <c r="UQD104" i="8"/>
  <c r="UQC104" i="8"/>
  <c r="UQB104" i="8"/>
  <c r="UQA104" i="8"/>
  <c r="UPZ104" i="8"/>
  <c r="UPY104" i="8"/>
  <c r="UPX104" i="8"/>
  <c r="UPW104" i="8"/>
  <c r="UPV104" i="8"/>
  <c r="UPU104" i="8"/>
  <c r="UPT104" i="8"/>
  <c r="UPS104" i="8"/>
  <c r="UPR104" i="8"/>
  <c r="UPQ104" i="8"/>
  <c r="UPP104" i="8"/>
  <c r="UPO104" i="8"/>
  <c r="UPN104" i="8"/>
  <c r="UPM104" i="8"/>
  <c r="UPL104" i="8"/>
  <c r="UPK104" i="8"/>
  <c r="UPJ104" i="8"/>
  <c r="UPI104" i="8"/>
  <c r="UPH104" i="8"/>
  <c r="UPG104" i="8"/>
  <c r="UPF104" i="8"/>
  <c r="UPE104" i="8"/>
  <c r="UPD104" i="8"/>
  <c r="UPC104" i="8"/>
  <c r="UPB104" i="8"/>
  <c r="UPA104" i="8"/>
  <c r="UOZ104" i="8"/>
  <c r="UOY104" i="8"/>
  <c r="UOX104" i="8"/>
  <c r="UOW104" i="8"/>
  <c r="UOV104" i="8"/>
  <c r="UOU104" i="8"/>
  <c r="UOT104" i="8"/>
  <c r="UOS104" i="8"/>
  <c r="UOR104" i="8"/>
  <c r="UOQ104" i="8"/>
  <c r="UOP104" i="8"/>
  <c r="UOO104" i="8"/>
  <c r="UON104" i="8"/>
  <c r="UOM104" i="8"/>
  <c r="UOL104" i="8"/>
  <c r="UOK104" i="8"/>
  <c r="UOJ104" i="8"/>
  <c r="UOI104" i="8"/>
  <c r="UOH104" i="8"/>
  <c r="UOG104" i="8"/>
  <c r="UOF104" i="8"/>
  <c r="UOE104" i="8"/>
  <c r="UOD104" i="8"/>
  <c r="UOC104" i="8"/>
  <c r="UOB104" i="8"/>
  <c r="UOA104" i="8"/>
  <c r="UNZ104" i="8"/>
  <c r="UNY104" i="8"/>
  <c r="UNX104" i="8"/>
  <c r="UNW104" i="8"/>
  <c r="UNV104" i="8"/>
  <c r="UNU104" i="8"/>
  <c r="UNT104" i="8"/>
  <c r="UNS104" i="8"/>
  <c r="UNR104" i="8"/>
  <c r="UNQ104" i="8"/>
  <c r="UNP104" i="8"/>
  <c r="UNO104" i="8"/>
  <c r="UNN104" i="8"/>
  <c r="UNM104" i="8"/>
  <c r="UNL104" i="8"/>
  <c r="UNK104" i="8"/>
  <c r="UNJ104" i="8"/>
  <c r="UNI104" i="8"/>
  <c r="UNH104" i="8"/>
  <c r="UNG104" i="8"/>
  <c r="UNF104" i="8"/>
  <c r="UNE104" i="8"/>
  <c r="UND104" i="8"/>
  <c r="UNC104" i="8"/>
  <c r="UNB104" i="8"/>
  <c r="UNA104" i="8"/>
  <c r="UMZ104" i="8"/>
  <c r="UMY104" i="8"/>
  <c r="UMX104" i="8"/>
  <c r="UMW104" i="8"/>
  <c r="UMV104" i="8"/>
  <c r="UMU104" i="8"/>
  <c r="UMT104" i="8"/>
  <c r="UMS104" i="8"/>
  <c r="UMR104" i="8"/>
  <c r="UMQ104" i="8"/>
  <c r="UMP104" i="8"/>
  <c r="UMO104" i="8"/>
  <c r="UMN104" i="8"/>
  <c r="UMM104" i="8"/>
  <c r="UML104" i="8"/>
  <c r="UMK104" i="8"/>
  <c r="UMJ104" i="8"/>
  <c r="UMI104" i="8"/>
  <c r="UMH104" i="8"/>
  <c r="UMG104" i="8"/>
  <c r="UMF104" i="8"/>
  <c r="UME104" i="8"/>
  <c r="UMD104" i="8"/>
  <c r="UMC104" i="8"/>
  <c r="UMB104" i="8"/>
  <c r="UMA104" i="8"/>
  <c r="ULZ104" i="8"/>
  <c r="ULY104" i="8"/>
  <c r="ULX104" i="8"/>
  <c r="ULW104" i="8"/>
  <c r="ULV104" i="8"/>
  <c r="ULU104" i="8"/>
  <c r="ULT104" i="8"/>
  <c r="ULS104" i="8"/>
  <c r="ULR104" i="8"/>
  <c r="ULQ104" i="8"/>
  <c r="ULP104" i="8"/>
  <c r="ULO104" i="8"/>
  <c r="ULN104" i="8"/>
  <c r="ULM104" i="8"/>
  <c r="ULL104" i="8"/>
  <c r="ULK104" i="8"/>
  <c r="ULJ104" i="8"/>
  <c r="ULI104" i="8"/>
  <c r="ULH104" i="8"/>
  <c r="ULG104" i="8"/>
  <c r="ULF104" i="8"/>
  <c r="ULE104" i="8"/>
  <c r="ULD104" i="8"/>
  <c r="ULC104" i="8"/>
  <c r="ULB104" i="8"/>
  <c r="ULA104" i="8"/>
  <c r="UKZ104" i="8"/>
  <c r="UKY104" i="8"/>
  <c r="UKX104" i="8"/>
  <c r="UKW104" i="8"/>
  <c r="UKV104" i="8"/>
  <c r="UKU104" i="8"/>
  <c r="UKT104" i="8"/>
  <c r="UKS104" i="8"/>
  <c r="UKR104" i="8"/>
  <c r="UKQ104" i="8"/>
  <c r="UKP104" i="8"/>
  <c r="UKO104" i="8"/>
  <c r="UKN104" i="8"/>
  <c r="UKM104" i="8"/>
  <c r="UKL104" i="8"/>
  <c r="UKK104" i="8"/>
  <c r="UKJ104" i="8"/>
  <c r="UKI104" i="8"/>
  <c r="UKH104" i="8"/>
  <c r="UKG104" i="8"/>
  <c r="UKF104" i="8"/>
  <c r="UKE104" i="8"/>
  <c r="UKD104" i="8"/>
  <c r="UKC104" i="8"/>
  <c r="UKB104" i="8"/>
  <c r="UKA104" i="8"/>
  <c r="UJZ104" i="8"/>
  <c r="UJY104" i="8"/>
  <c r="UJX104" i="8"/>
  <c r="UJW104" i="8"/>
  <c r="UJV104" i="8"/>
  <c r="UJU104" i="8"/>
  <c r="UJT104" i="8"/>
  <c r="UJS104" i="8"/>
  <c r="UJR104" i="8"/>
  <c r="UJQ104" i="8"/>
  <c r="UJP104" i="8"/>
  <c r="UJO104" i="8"/>
  <c r="UJN104" i="8"/>
  <c r="UJM104" i="8"/>
  <c r="UJL104" i="8"/>
  <c r="UJK104" i="8"/>
  <c r="UJJ104" i="8"/>
  <c r="UJI104" i="8"/>
  <c r="UJH104" i="8"/>
  <c r="UJG104" i="8"/>
  <c r="UJF104" i="8"/>
  <c r="UJE104" i="8"/>
  <c r="UJD104" i="8"/>
  <c r="UJC104" i="8"/>
  <c r="UJB104" i="8"/>
  <c r="UJA104" i="8"/>
  <c r="UIZ104" i="8"/>
  <c r="UIY104" i="8"/>
  <c r="UIX104" i="8"/>
  <c r="UIW104" i="8"/>
  <c r="UIV104" i="8"/>
  <c r="UIU104" i="8"/>
  <c r="UIT104" i="8"/>
  <c r="UIS104" i="8"/>
  <c r="UIR104" i="8"/>
  <c r="UIQ104" i="8"/>
  <c r="UIP104" i="8"/>
  <c r="UIO104" i="8"/>
  <c r="UIN104" i="8"/>
  <c r="UIM104" i="8"/>
  <c r="UIL104" i="8"/>
  <c r="UIK104" i="8"/>
  <c r="UIJ104" i="8"/>
  <c r="UII104" i="8"/>
  <c r="UIH104" i="8"/>
  <c r="UIG104" i="8"/>
  <c r="UIF104" i="8"/>
  <c r="UIE104" i="8"/>
  <c r="UID104" i="8"/>
  <c r="UIC104" i="8"/>
  <c r="UIB104" i="8"/>
  <c r="UIA104" i="8"/>
  <c r="UHZ104" i="8"/>
  <c r="UHY104" i="8"/>
  <c r="UHX104" i="8"/>
  <c r="UHW104" i="8"/>
  <c r="UHV104" i="8"/>
  <c r="UHU104" i="8"/>
  <c r="UHT104" i="8"/>
  <c r="UHS104" i="8"/>
  <c r="UHR104" i="8"/>
  <c r="UHQ104" i="8"/>
  <c r="UHP104" i="8"/>
  <c r="UHO104" i="8"/>
  <c r="UHN104" i="8"/>
  <c r="UHM104" i="8"/>
  <c r="UHL104" i="8"/>
  <c r="UHK104" i="8"/>
  <c r="UHJ104" i="8"/>
  <c r="UHI104" i="8"/>
  <c r="UHH104" i="8"/>
  <c r="UHG104" i="8"/>
  <c r="UHF104" i="8"/>
  <c r="UHE104" i="8"/>
  <c r="UHD104" i="8"/>
  <c r="UHC104" i="8"/>
  <c r="UHB104" i="8"/>
  <c r="UHA104" i="8"/>
  <c r="UGZ104" i="8"/>
  <c r="UGY104" i="8"/>
  <c r="UGX104" i="8"/>
  <c r="UGW104" i="8"/>
  <c r="UGV104" i="8"/>
  <c r="UGU104" i="8"/>
  <c r="UGT104" i="8"/>
  <c r="UGS104" i="8"/>
  <c r="UGR104" i="8"/>
  <c r="UGQ104" i="8"/>
  <c r="UGP104" i="8"/>
  <c r="UGO104" i="8"/>
  <c r="UGN104" i="8"/>
  <c r="UGM104" i="8"/>
  <c r="UGL104" i="8"/>
  <c r="UGK104" i="8"/>
  <c r="UGJ104" i="8"/>
  <c r="UGI104" i="8"/>
  <c r="UGH104" i="8"/>
  <c r="UGG104" i="8"/>
  <c r="UGF104" i="8"/>
  <c r="UGE104" i="8"/>
  <c r="UGD104" i="8"/>
  <c r="UGC104" i="8"/>
  <c r="UGB104" i="8"/>
  <c r="UGA104" i="8"/>
  <c r="UFZ104" i="8"/>
  <c r="UFY104" i="8"/>
  <c r="UFX104" i="8"/>
  <c r="UFW104" i="8"/>
  <c r="UFV104" i="8"/>
  <c r="UFU104" i="8"/>
  <c r="UFT104" i="8"/>
  <c r="UFS104" i="8"/>
  <c r="UFR104" i="8"/>
  <c r="UFQ104" i="8"/>
  <c r="UFP104" i="8"/>
  <c r="UFO104" i="8"/>
  <c r="UFN104" i="8"/>
  <c r="UFM104" i="8"/>
  <c r="UFL104" i="8"/>
  <c r="UFK104" i="8"/>
  <c r="UFJ104" i="8"/>
  <c r="UFI104" i="8"/>
  <c r="UFH104" i="8"/>
  <c r="UFG104" i="8"/>
  <c r="UFF104" i="8"/>
  <c r="UFE104" i="8"/>
  <c r="UFD104" i="8"/>
  <c r="UFC104" i="8"/>
  <c r="UFB104" i="8"/>
  <c r="UFA104" i="8"/>
  <c r="UEZ104" i="8"/>
  <c r="UEY104" i="8"/>
  <c r="UEX104" i="8"/>
  <c r="UEW104" i="8"/>
  <c r="UEV104" i="8"/>
  <c r="UEU104" i="8"/>
  <c r="UET104" i="8"/>
  <c r="UES104" i="8"/>
  <c r="UER104" i="8"/>
  <c r="UEQ104" i="8"/>
  <c r="UEP104" i="8"/>
  <c r="UEO104" i="8"/>
  <c r="UEN104" i="8"/>
  <c r="UEM104" i="8"/>
  <c r="UEL104" i="8"/>
  <c r="UEK104" i="8"/>
  <c r="UEJ104" i="8"/>
  <c r="UEI104" i="8"/>
  <c r="UEH104" i="8"/>
  <c r="UEG104" i="8"/>
  <c r="UEF104" i="8"/>
  <c r="UEE104" i="8"/>
  <c r="UED104" i="8"/>
  <c r="UEC104" i="8"/>
  <c r="UEB104" i="8"/>
  <c r="UEA104" i="8"/>
  <c r="UDZ104" i="8"/>
  <c r="UDY104" i="8"/>
  <c r="UDX104" i="8"/>
  <c r="UDW104" i="8"/>
  <c r="UDV104" i="8"/>
  <c r="UDU104" i="8"/>
  <c r="UDT104" i="8"/>
  <c r="UDS104" i="8"/>
  <c r="UDR104" i="8"/>
  <c r="UDQ104" i="8"/>
  <c r="UDP104" i="8"/>
  <c r="UDO104" i="8"/>
  <c r="UDN104" i="8"/>
  <c r="UDM104" i="8"/>
  <c r="UDL104" i="8"/>
  <c r="UDK104" i="8"/>
  <c r="UDJ104" i="8"/>
  <c r="UDI104" i="8"/>
  <c r="UDH104" i="8"/>
  <c r="UDG104" i="8"/>
  <c r="UDF104" i="8"/>
  <c r="UDE104" i="8"/>
  <c r="UDD104" i="8"/>
  <c r="UDC104" i="8"/>
  <c r="UDB104" i="8"/>
  <c r="UDA104" i="8"/>
  <c r="UCZ104" i="8"/>
  <c r="UCY104" i="8"/>
  <c r="UCX104" i="8"/>
  <c r="UCW104" i="8"/>
  <c r="UCV104" i="8"/>
  <c r="UCU104" i="8"/>
  <c r="UCT104" i="8"/>
  <c r="UCS104" i="8"/>
  <c r="UCR104" i="8"/>
  <c r="UCQ104" i="8"/>
  <c r="UCP104" i="8"/>
  <c r="UCO104" i="8"/>
  <c r="UCN104" i="8"/>
  <c r="UCM104" i="8"/>
  <c r="UCL104" i="8"/>
  <c r="UCK104" i="8"/>
  <c r="UCJ104" i="8"/>
  <c r="UCI104" i="8"/>
  <c r="UCH104" i="8"/>
  <c r="UCG104" i="8"/>
  <c r="UCF104" i="8"/>
  <c r="UCE104" i="8"/>
  <c r="UCD104" i="8"/>
  <c r="UCC104" i="8"/>
  <c r="UCB104" i="8"/>
  <c r="UCA104" i="8"/>
  <c r="UBZ104" i="8"/>
  <c r="UBY104" i="8"/>
  <c r="UBX104" i="8"/>
  <c r="UBW104" i="8"/>
  <c r="UBV104" i="8"/>
  <c r="UBU104" i="8"/>
  <c r="UBT104" i="8"/>
  <c r="UBS104" i="8"/>
  <c r="UBR104" i="8"/>
  <c r="UBQ104" i="8"/>
  <c r="UBP104" i="8"/>
  <c r="UBO104" i="8"/>
  <c r="UBN104" i="8"/>
  <c r="UBM104" i="8"/>
  <c r="UBL104" i="8"/>
  <c r="UBK104" i="8"/>
  <c r="UBJ104" i="8"/>
  <c r="UBI104" i="8"/>
  <c r="UBH104" i="8"/>
  <c r="UBG104" i="8"/>
  <c r="UBF104" i="8"/>
  <c r="UBE104" i="8"/>
  <c r="UBD104" i="8"/>
  <c r="UBC104" i="8"/>
  <c r="UBB104" i="8"/>
  <c r="UBA104" i="8"/>
  <c r="UAZ104" i="8"/>
  <c r="UAY104" i="8"/>
  <c r="UAX104" i="8"/>
  <c r="UAW104" i="8"/>
  <c r="UAV104" i="8"/>
  <c r="UAU104" i="8"/>
  <c r="UAT104" i="8"/>
  <c r="UAS104" i="8"/>
  <c r="UAR104" i="8"/>
  <c r="UAQ104" i="8"/>
  <c r="UAP104" i="8"/>
  <c r="UAO104" i="8"/>
  <c r="UAN104" i="8"/>
  <c r="UAM104" i="8"/>
  <c r="UAL104" i="8"/>
  <c r="UAK104" i="8"/>
  <c r="UAJ104" i="8"/>
  <c r="UAI104" i="8"/>
  <c r="UAH104" i="8"/>
  <c r="UAG104" i="8"/>
  <c r="UAF104" i="8"/>
  <c r="UAE104" i="8"/>
  <c r="UAD104" i="8"/>
  <c r="UAC104" i="8"/>
  <c r="UAB104" i="8"/>
  <c r="UAA104" i="8"/>
  <c r="TZZ104" i="8"/>
  <c r="TZY104" i="8"/>
  <c r="TZX104" i="8"/>
  <c r="TZW104" i="8"/>
  <c r="TZV104" i="8"/>
  <c r="TZU104" i="8"/>
  <c r="TZT104" i="8"/>
  <c r="TZS104" i="8"/>
  <c r="TZR104" i="8"/>
  <c r="TZQ104" i="8"/>
  <c r="TZP104" i="8"/>
  <c r="TZO104" i="8"/>
  <c r="TZN104" i="8"/>
  <c r="TZM104" i="8"/>
  <c r="TZL104" i="8"/>
  <c r="TZK104" i="8"/>
  <c r="TZJ104" i="8"/>
  <c r="TZI104" i="8"/>
  <c r="TZH104" i="8"/>
  <c r="TZG104" i="8"/>
  <c r="TZF104" i="8"/>
  <c r="TZE104" i="8"/>
  <c r="TZD104" i="8"/>
  <c r="TZC104" i="8"/>
  <c r="TZB104" i="8"/>
  <c r="TZA104" i="8"/>
  <c r="TYZ104" i="8"/>
  <c r="TYY104" i="8"/>
  <c r="TYX104" i="8"/>
  <c r="TYW104" i="8"/>
  <c r="TYV104" i="8"/>
  <c r="TYU104" i="8"/>
  <c r="TYT104" i="8"/>
  <c r="TYS104" i="8"/>
  <c r="TYR104" i="8"/>
  <c r="TYQ104" i="8"/>
  <c r="TYP104" i="8"/>
  <c r="TYO104" i="8"/>
  <c r="TYN104" i="8"/>
  <c r="TYM104" i="8"/>
  <c r="TYL104" i="8"/>
  <c r="TYK104" i="8"/>
  <c r="TYJ104" i="8"/>
  <c r="TYI104" i="8"/>
  <c r="TYH104" i="8"/>
  <c r="TYG104" i="8"/>
  <c r="TYF104" i="8"/>
  <c r="TYE104" i="8"/>
  <c r="TYD104" i="8"/>
  <c r="TYC104" i="8"/>
  <c r="TYB104" i="8"/>
  <c r="TYA104" i="8"/>
  <c r="TXZ104" i="8"/>
  <c r="TXY104" i="8"/>
  <c r="TXX104" i="8"/>
  <c r="TXW104" i="8"/>
  <c r="TXV104" i="8"/>
  <c r="TXU104" i="8"/>
  <c r="TXT104" i="8"/>
  <c r="TXS104" i="8"/>
  <c r="TXR104" i="8"/>
  <c r="TXQ104" i="8"/>
  <c r="TXP104" i="8"/>
  <c r="TXO104" i="8"/>
  <c r="TXN104" i="8"/>
  <c r="TXM104" i="8"/>
  <c r="TXL104" i="8"/>
  <c r="TXK104" i="8"/>
  <c r="TXJ104" i="8"/>
  <c r="TXI104" i="8"/>
  <c r="TXH104" i="8"/>
  <c r="TXG104" i="8"/>
  <c r="TXF104" i="8"/>
  <c r="TXE104" i="8"/>
  <c r="TXD104" i="8"/>
  <c r="TXC104" i="8"/>
  <c r="TXB104" i="8"/>
  <c r="TXA104" i="8"/>
  <c r="TWZ104" i="8"/>
  <c r="TWY104" i="8"/>
  <c r="TWX104" i="8"/>
  <c r="TWW104" i="8"/>
  <c r="TWV104" i="8"/>
  <c r="TWU104" i="8"/>
  <c r="TWT104" i="8"/>
  <c r="TWS104" i="8"/>
  <c r="TWR104" i="8"/>
  <c r="TWQ104" i="8"/>
  <c r="TWP104" i="8"/>
  <c r="TWO104" i="8"/>
  <c r="TWN104" i="8"/>
  <c r="TWM104" i="8"/>
  <c r="TWL104" i="8"/>
  <c r="TWK104" i="8"/>
  <c r="TWJ104" i="8"/>
  <c r="TWI104" i="8"/>
  <c r="TWH104" i="8"/>
  <c r="TWG104" i="8"/>
  <c r="TWF104" i="8"/>
  <c r="TWE104" i="8"/>
  <c r="TWD104" i="8"/>
  <c r="TWC104" i="8"/>
  <c r="TWB104" i="8"/>
  <c r="TWA104" i="8"/>
  <c r="TVZ104" i="8"/>
  <c r="TVY104" i="8"/>
  <c r="TVX104" i="8"/>
  <c r="TVW104" i="8"/>
  <c r="TVV104" i="8"/>
  <c r="TVU104" i="8"/>
  <c r="TVT104" i="8"/>
  <c r="TVS104" i="8"/>
  <c r="TVR104" i="8"/>
  <c r="TVQ104" i="8"/>
  <c r="TVP104" i="8"/>
  <c r="TVO104" i="8"/>
  <c r="TVN104" i="8"/>
  <c r="TVM104" i="8"/>
  <c r="TVL104" i="8"/>
  <c r="TVK104" i="8"/>
  <c r="TVJ104" i="8"/>
  <c r="TVI104" i="8"/>
  <c r="TVH104" i="8"/>
  <c r="TVG104" i="8"/>
  <c r="TVF104" i="8"/>
  <c r="TVE104" i="8"/>
  <c r="TVD104" i="8"/>
  <c r="TVC104" i="8"/>
  <c r="TVB104" i="8"/>
  <c r="TVA104" i="8"/>
  <c r="TUZ104" i="8"/>
  <c r="TUY104" i="8"/>
  <c r="TUX104" i="8"/>
  <c r="TUW104" i="8"/>
  <c r="TUV104" i="8"/>
  <c r="TUU104" i="8"/>
  <c r="TUT104" i="8"/>
  <c r="TUS104" i="8"/>
  <c r="TUR104" i="8"/>
  <c r="TUQ104" i="8"/>
  <c r="TUP104" i="8"/>
  <c r="TUO104" i="8"/>
  <c r="TUN104" i="8"/>
  <c r="TUM104" i="8"/>
  <c r="TUL104" i="8"/>
  <c r="TUK104" i="8"/>
  <c r="TUJ104" i="8"/>
  <c r="TUI104" i="8"/>
  <c r="TUH104" i="8"/>
  <c r="TUG104" i="8"/>
  <c r="TUF104" i="8"/>
  <c r="TUE104" i="8"/>
  <c r="TUD104" i="8"/>
  <c r="TUC104" i="8"/>
  <c r="TUB104" i="8"/>
  <c r="TUA104" i="8"/>
  <c r="TTZ104" i="8"/>
  <c r="TTY104" i="8"/>
  <c r="TTX104" i="8"/>
  <c r="TTW104" i="8"/>
  <c r="TTV104" i="8"/>
  <c r="TTU104" i="8"/>
  <c r="TTT104" i="8"/>
  <c r="TTS104" i="8"/>
  <c r="TTR104" i="8"/>
  <c r="TTQ104" i="8"/>
  <c r="TTP104" i="8"/>
  <c r="TTO104" i="8"/>
  <c r="TTN104" i="8"/>
  <c r="TTM104" i="8"/>
  <c r="TTL104" i="8"/>
  <c r="TTK104" i="8"/>
  <c r="TTJ104" i="8"/>
  <c r="TTI104" i="8"/>
  <c r="TTH104" i="8"/>
  <c r="TTG104" i="8"/>
  <c r="TTF104" i="8"/>
  <c r="TTE104" i="8"/>
  <c r="TTD104" i="8"/>
  <c r="TTC104" i="8"/>
  <c r="TTB104" i="8"/>
  <c r="TTA104" i="8"/>
  <c r="TSZ104" i="8"/>
  <c r="TSY104" i="8"/>
  <c r="TSX104" i="8"/>
  <c r="TSW104" i="8"/>
  <c r="TSV104" i="8"/>
  <c r="TSU104" i="8"/>
  <c r="TST104" i="8"/>
  <c r="TSS104" i="8"/>
  <c r="TSR104" i="8"/>
  <c r="TSQ104" i="8"/>
  <c r="TSP104" i="8"/>
  <c r="TSO104" i="8"/>
  <c r="TSN104" i="8"/>
  <c r="TSM104" i="8"/>
  <c r="TSL104" i="8"/>
  <c r="TSK104" i="8"/>
  <c r="TSJ104" i="8"/>
  <c r="TSI104" i="8"/>
  <c r="TSH104" i="8"/>
  <c r="TSG104" i="8"/>
  <c r="TSF104" i="8"/>
  <c r="TSE104" i="8"/>
  <c r="TSD104" i="8"/>
  <c r="TSC104" i="8"/>
  <c r="TSB104" i="8"/>
  <c r="TSA104" i="8"/>
  <c r="TRZ104" i="8"/>
  <c r="TRY104" i="8"/>
  <c r="TRX104" i="8"/>
  <c r="TRW104" i="8"/>
  <c r="TRV104" i="8"/>
  <c r="TRU104" i="8"/>
  <c r="TRT104" i="8"/>
  <c r="TRS104" i="8"/>
  <c r="TRR104" i="8"/>
  <c r="TRQ104" i="8"/>
  <c r="TRP104" i="8"/>
  <c r="TRO104" i="8"/>
  <c r="TRN104" i="8"/>
  <c r="TRM104" i="8"/>
  <c r="TRL104" i="8"/>
  <c r="TRK104" i="8"/>
  <c r="TRJ104" i="8"/>
  <c r="TRI104" i="8"/>
  <c r="TRH104" i="8"/>
  <c r="TRG104" i="8"/>
  <c r="TRF104" i="8"/>
  <c r="TRE104" i="8"/>
  <c r="TRD104" i="8"/>
  <c r="TRC104" i="8"/>
  <c r="TRB104" i="8"/>
  <c r="TRA104" i="8"/>
  <c r="TQZ104" i="8"/>
  <c r="TQY104" i="8"/>
  <c r="TQX104" i="8"/>
  <c r="TQW104" i="8"/>
  <c r="TQV104" i="8"/>
  <c r="TQU104" i="8"/>
  <c r="TQT104" i="8"/>
  <c r="TQS104" i="8"/>
  <c r="TQR104" i="8"/>
  <c r="TQQ104" i="8"/>
  <c r="TQP104" i="8"/>
  <c r="TQO104" i="8"/>
  <c r="TQN104" i="8"/>
  <c r="TQM104" i="8"/>
  <c r="TQL104" i="8"/>
  <c r="TQK104" i="8"/>
  <c r="TQJ104" i="8"/>
  <c r="TQI104" i="8"/>
  <c r="TQH104" i="8"/>
  <c r="TQG104" i="8"/>
  <c r="TQF104" i="8"/>
  <c r="TQE104" i="8"/>
  <c r="TQD104" i="8"/>
  <c r="TQC104" i="8"/>
  <c r="TQB104" i="8"/>
  <c r="TQA104" i="8"/>
  <c r="TPZ104" i="8"/>
  <c r="TPY104" i="8"/>
  <c r="TPX104" i="8"/>
  <c r="TPW104" i="8"/>
  <c r="TPV104" i="8"/>
  <c r="TPU104" i="8"/>
  <c r="TPT104" i="8"/>
  <c r="TPS104" i="8"/>
  <c r="TPR104" i="8"/>
  <c r="TPQ104" i="8"/>
  <c r="TPP104" i="8"/>
  <c r="TPO104" i="8"/>
  <c r="TPN104" i="8"/>
  <c r="TPM104" i="8"/>
  <c r="TPL104" i="8"/>
  <c r="TPK104" i="8"/>
  <c r="TPJ104" i="8"/>
  <c r="TPI104" i="8"/>
  <c r="TPH104" i="8"/>
  <c r="TPG104" i="8"/>
  <c r="TPF104" i="8"/>
  <c r="TPE104" i="8"/>
  <c r="TPD104" i="8"/>
  <c r="TPC104" i="8"/>
  <c r="TPB104" i="8"/>
  <c r="TPA104" i="8"/>
  <c r="TOZ104" i="8"/>
  <c r="TOY104" i="8"/>
  <c r="TOX104" i="8"/>
  <c r="TOW104" i="8"/>
  <c r="TOV104" i="8"/>
  <c r="TOU104" i="8"/>
  <c r="TOT104" i="8"/>
  <c r="TOS104" i="8"/>
  <c r="TOR104" i="8"/>
  <c r="TOQ104" i="8"/>
  <c r="TOP104" i="8"/>
  <c r="TOO104" i="8"/>
  <c r="TON104" i="8"/>
  <c r="TOM104" i="8"/>
  <c r="TOL104" i="8"/>
  <c r="TOK104" i="8"/>
  <c r="TOJ104" i="8"/>
  <c r="TOI104" i="8"/>
  <c r="TOH104" i="8"/>
  <c r="TOG104" i="8"/>
  <c r="TOF104" i="8"/>
  <c r="TOE104" i="8"/>
  <c r="TOD104" i="8"/>
  <c r="TOC104" i="8"/>
  <c r="TOB104" i="8"/>
  <c r="TOA104" i="8"/>
  <c r="TNZ104" i="8"/>
  <c r="TNY104" i="8"/>
  <c r="TNX104" i="8"/>
  <c r="TNW104" i="8"/>
  <c r="TNV104" i="8"/>
  <c r="TNU104" i="8"/>
  <c r="TNT104" i="8"/>
  <c r="TNS104" i="8"/>
  <c r="TNR104" i="8"/>
  <c r="TNQ104" i="8"/>
  <c r="TNP104" i="8"/>
  <c r="TNO104" i="8"/>
  <c r="TNN104" i="8"/>
  <c r="TNM104" i="8"/>
  <c r="TNL104" i="8"/>
  <c r="TNK104" i="8"/>
  <c r="TNJ104" i="8"/>
  <c r="TNI104" i="8"/>
  <c r="TNH104" i="8"/>
  <c r="TNG104" i="8"/>
  <c r="TNF104" i="8"/>
  <c r="TNE104" i="8"/>
  <c r="TND104" i="8"/>
  <c r="TNC104" i="8"/>
  <c r="TNB104" i="8"/>
  <c r="TNA104" i="8"/>
  <c r="TMZ104" i="8"/>
  <c r="TMY104" i="8"/>
  <c r="TMX104" i="8"/>
  <c r="TMW104" i="8"/>
  <c r="TMV104" i="8"/>
  <c r="TMU104" i="8"/>
  <c r="TMT104" i="8"/>
  <c r="TMS104" i="8"/>
  <c r="TMR104" i="8"/>
  <c r="TMQ104" i="8"/>
  <c r="TMP104" i="8"/>
  <c r="TMO104" i="8"/>
  <c r="TMN104" i="8"/>
  <c r="TMM104" i="8"/>
  <c r="TML104" i="8"/>
  <c r="TMK104" i="8"/>
  <c r="TMJ104" i="8"/>
  <c r="TMI104" i="8"/>
  <c r="TMH104" i="8"/>
  <c r="TMG104" i="8"/>
  <c r="TMF104" i="8"/>
  <c r="TME104" i="8"/>
  <c r="TMD104" i="8"/>
  <c r="TMC104" i="8"/>
  <c r="TMB104" i="8"/>
  <c r="TMA104" i="8"/>
  <c r="TLZ104" i="8"/>
  <c r="TLY104" i="8"/>
  <c r="TLX104" i="8"/>
  <c r="TLW104" i="8"/>
  <c r="TLV104" i="8"/>
  <c r="TLU104" i="8"/>
  <c r="TLT104" i="8"/>
  <c r="TLS104" i="8"/>
  <c r="TLR104" i="8"/>
  <c r="TLQ104" i="8"/>
  <c r="TLP104" i="8"/>
  <c r="TLO104" i="8"/>
  <c r="TLN104" i="8"/>
  <c r="TLM104" i="8"/>
  <c r="TLL104" i="8"/>
  <c r="TLK104" i="8"/>
  <c r="TLJ104" i="8"/>
  <c r="TLI104" i="8"/>
  <c r="TLH104" i="8"/>
  <c r="TLG104" i="8"/>
  <c r="TLF104" i="8"/>
  <c r="TLE104" i="8"/>
  <c r="TLD104" i="8"/>
  <c r="TLC104" i="8"/>
  <c r="TLB104" i="8"/>
  <c r="TLA104" i="8"/>
  <c r="TKZ104" i="8"/>
  <c r="TKY104" i="8"/>
  <c r="TKX104" i="8"/>
  <c r="TKW104" i="8"/>
  <c r="TKV104" i="8"/>
  <c r="TKU104" i="8"/>
  <c r="TKT104" i="8"/>
  <c r="TKS104" i="8"/>
  <c r="TKR104" i="8"/>
  <c r="TKQ104" i="8"/>
  <c r="TKP104" i="8"/>
  <c r="TKO104" i="8"/>
  <c r="TKN104" i="8"/>
  <c r="TKM104" i="8"/>
  <c r="TKL104" i="8"/>
  <c r="TKK104" i="8"/>
  <c r="TKJ104" i="8"/>
  <c r="TKI104" i="8"/>
  <c r="TKH104" i="8"/>
  <c r="TKG104" i="8"/>
  <c r="TKF104" i="8"/>
  <c r="TKE104" i="8"/>
  <c r="TKD104" i="8"/>
  <c r="TKC104" i="8"/>
  <c r="TKB104" i="8"/>
  <c r="TKA104" i="8"/>
  <c r="TJZ104" i="8"/>
  <c r="TJY104" i="8"/>
  <c r="TJX104" i="8"/>
  <c r="TJW104" i="8"/>
  <c r="TJV104" i="8"/>
  <c r="TJU104" i="8"/>
  <c r="TJT104" i="8"/>
  <c r="TJS104" i="8"/>
  <c r="TJR104" i="8"/>
  <c r="TJQ104" i="8"/>
  <c r="TJP104" i="8"/>
  <c r="TJO104" i="8"/>
  <c r="TJN104" i="8"/>
  <c r="TJM104" i="8"/>
  <c r="TJL104" i="8"/>
  <c r="TJK104" i="8"/>
  <c r="TJJ104" i="8"/>
  <c r="TJI104" i="8"/>
  <c r="TJH104" i="8"/>
  <c r="TJG104" i="8"/>
  <c r="TJF104" i="8"/>
  <c r="TJE104" i="8"/>
  <c r="TJD104" i="8"/>
  <c r="TJC104" i="8"/>
  <c r="TJB104" i="8"/>
  <c r="TJA104" i="8"/>
  <c r="TIZ104" i="8"/>
  <c r="TIY104" i="8"/>
  <c r="TIX104" i="8"/>
  <c r="TIW104" i="8"/>
  <c r="TIV104" i="8"/>
  <c r="TIU104" i="8"/>
  <c r="TIT104" i="8"/>
  <c r="TIS104" i="8"/>
  <c r="TIR104" i="8"/>
  <c r="TIQ104" i="8"/>
  <c r="TIP104" i="8"/>
  <c r="TIO104" i="8"/>
  <c r="TIN104" i="8"/>
  <c r="TIM104" i="8"/>
  <c r="TIL104" i="8"/>
  <c r="TIK104" i="8"/>
  <c r="TIJ104" i="8"/>
  <c r="TII104" i="8"/>
  <c r="TIH104" i="8"/>
  <c r="TIG104" i="8"/>
  <c r="TIF104" i="8"/>
  <c r="TIE104" i="8"/>
  <c r="TID104" i="8"/>
  <c r="TIC104" i="8"/>
  <c r="TIB104" i="8"/>
  <c r="TIA104" i="8"/>
  <c r="THZ104" i="8"/>
  <c r="THY104" i="8"/>
  <c r="THX104" i="8"/>
  <c r="THW104" i="8"/>
  <c r="THV104" i="8"/>
  <c r="THU104" i="8"/>
  <c r="THT104" i="8"/>
  <c r="THS104" i="8"/>
  <c r="THR104" i="8"/>
  <c r="THQ104" i="8"/>
  <c r="THP104" i="8"/>
  <c r="THO104" i="8"/>
  <c r="THN104" i="8"/>
  <c r="THM104" i="8"/>
  <c r="THL104" i="8"/>
  <c r="THK104" i="8"/>
  <c r="THJ104" i="8"/>
  <c r="THI104" i="8"/>
  <c r="THH104" i="8"/>
  <c r="THG104" i="8"/>
  <c r="THF104" i="8"/>
  <c r="THE104" i="8"/>
  <c r="THD104" i="8"/>
  <c r="THC104" i="8"/>
  <c r="THB104" i="8"/>
  <c r="THA104" i="8"/>
  <c r="TGZ104" i="8"/>
  <c r="TGY104" i="8"/>
  <c r="TGX104" i="8"/>
  <c r="TGW104" i="8"/>
  <c r="TGV104" i="8"/>
  <c r="TGU104" i="8"/>
  <c r="TGT104" i="8"/>
  <c r="TGS104" i="8"/>
  <c r="TGR104" i="8"/>
  <c r="TGQ104" i="8"/>
  <c r="TGP104" i="8"/>
  <c r="TGO104" i="8"/>
  <c r="TGN104" i="8"/>
  <c r="TGM104" i="8"/>
  <c r="TGL104" i="8"/>
  <c r="TGK104" i="8"/>
  <c r="TGJ104" i="8"/>
  <c r="TGI104" i="8"/>
  <c r="TGH104" i="8"/>
  <c r="TGG104" i="8"/>
  <c r="TGF104" i="8"/>
  <c r="TGE104" i="8"/>
  <c r="TGD104" i="8"/>
  <c r="TGC104" i="8"/>
  <c r="TGB104" i="8"/>
  <c r="TGA104" i="8"/>
  <c r="TFZ104" i="8"/>
  <c r="TFY104" i="8"/>
  <c r="TFX104" i="8"/>
  <c r="TFW104" i="8"/>
  <c r="TFV104" i="8"/>
  <c r="TFU104" i="8"/>
  <c r="TFT104" i="8"/>
  <c r="TFS104" i="8"/>
  <c r="TFR104" i="8"/>
  <c r="TFQ104" i="8"/>
  <c r="TFP104" i="8"/>
  <c r="TFO104" i="8"/>
  <c r="TFN104" i="8"/>
  <c r="TFM104" i="8"/>
  <c r="TFL104" i="8"/>
  <c r="TFK104" i="8"/>
  <c r="TFJ104" i="8"/>
  <c r="TFI104" i="8"/>
  <c r="TFH104" i="8"/>
  <c r="TFG104" i="8"/>
  <c r="TFF104" i="8"/>
  <c r="TFE104" i="8"/>
  <c r="TFD104" i="8"/>
  <c r="TFC104" i="8"/>
  <c r="TFB104" i="8"/>
  <c r="TFA104" i="8"/>
  <c r="TEZ104" i="8"/>
  <c r="TEY104" i="8"/>
  <c r="TEX104" i="8"/>
  <c r="TEW104" i="8"/>
  <c r="TEV104" i="8"/>
  <c r="TEU104" i="8"/>
  <c r="TET104" i="8"/>
  <c r="TES104" i="8"/>
  <c r="TER104" i="8"/>
  <c r="TEQ104" i="8"/>
  <c r="TEP104" i="8"/>
  <c r="TEO104" i="8"/>
  <c r="TEN104" i="8"/>
  <c r="TEM104" i="8"/>
  <c r="TEL104" i="8"/>
  <c r="TEK104" i="8"/>
  <c r="TEJ104" i="8"/>
  <c r="TEI104" i="8"/>
  <c r="TEH104" i="8"/>
  <c r="TEG104" i="8"/>
  <c r="TEF104" i="8"/>
  <c r="TEE104" i="8"/>
  <c r="TED104" i="8"/>
  <c r="TEC104" i="8"/>
  <c r="TEB104" i="8"/>
  <c r="TEA104" i="8"/>
  <c r="TDZ104" i="8"/>
  <c r="TDY104" i="8"/>
  <c r="TDX104" i="8"/>
  <c r="TDW104" i="8"/>
  <c r="TDV104" i="8"/>
  <c r="TDU104" i="8"/>
  <c r="TDT104" i="8"/>
  <c r="TDS104" i="8"/>
  <c r="TDR104" i="8"/>
  <c r="TDQ104" i="8"/>
  <c r="TDP104" i="8"/>
  <c r="TDO104" i="8"/>
  <c r="TDN104" i="8"/>
  <c r="TDM104" i="8"/>
  <c r="TDL104" i="8"/>
  <c r="TDK104" i="8"/>
  <c r="TDJ104" i="8"/>
  <c r="TDI104" i="8"/>
  <c r="TDH104" i="8"/>
  <c r="TDG104" i="8"/>
  <c r="TDF104" i="8"/>
  <c r="TDE104" i="8"/>
  <c r="TDD104" i="8"/>
  <c r="TDC104" i="8"/>
  <c r="TDB104" i="8"/>
  <c r="TDA104" i="8"/>
  <c r="TCZ104" i="8"/>
  <c r="TCY104" i="8"/>
  <c r="TCX104" i="8"/>
  <c r="TCW104" i="8"/>
  <c r="TCV104" i="8"/>
  <c r="TCU104" i="8"/>
  <c r="TCT104" i="8"/>
  <c r="TCS104" i="8"/>
  <c r="TCR104" i="8"/>
  <c r="TCQ104" i="8"/>
  <c r="TCP104" i="8"/>
  <c r="TCO104" i="8"/>
  <c r="TCN104" i="8"/>
  <c r="TCM104" i="8"/>
  <c r="TCL104" i="8"/>
  <c r="TCK104" i="8"/>
  <c r="TCJ104" i="8"/>
  <c r="TCI104" i="8"/>
  <c r="TCH104" i="8"/>
  <c r="TCG104" i="8"/>
  <c r="TCF104" i="8"/>
  <c r="TCE104" i="8"/>
  <c r="TCD104" i="8"/>
  <c r="TCC104" i="8"/>
  <c r="TCB104" i="8"/>
  <c r="TCA104" i="8"/>
  <c r="TBZ104" i="8"/>
  <c r="TBY104" i="8"/>
  <c r="TBX104" i="8"/>
  <c r="TBW104" i="8"/>
  <c r="TBV104" i="8"/>
  <c r="TBU104" i="8"/>
  <c r="TBT104" i="8"/>
  <c r="TBS104" i="8"/>
  <c r="TBR104" i="8"/>
  <c r="TBQ104" i="8"/>
  <c r="TBP104" i="8"/>
  <c r="TBO104" i="8"/>
  <c r="TBN104" i="8"/>
  <c r="TBM104" i="8"/>
  <c r="TBL104" i="8"/>
  <c r="TBK104" i="8"/>
  <c r="TBJ104" i="8"/>
  <c r="TBI104" i="8"/>
  <c r="TBH104" i="8"/>
  <c r="TBG104" i="8"/>
  <c r="TBF104" i="8"/>
  <c r="TBE104" i="8"/>
  <c r="TBD104" i="8"/>
  <c r="TBC104" i="8"/>
  <c r="TBB104" i="8"/>
  <c r="TBA104" i="8"/>
  <c r="TAZ104" i="8"/>
  <c r="TAY104" i="8"/>
  <c r="TAX104" i="8"/>
  <c r="TAW104" i="8"/>
  <c r="TAV104" i="8"/>
  <c r="TAU104" i="8"/>
  <c r="TAT104" i="8"/>
  <c r="TAS104" i="8"/>
  <c r="TAR104" i="8"/>
  <c r="TAQ104" i="8"/>
  <c r="TAP104" i="8"/>
  <c r="TAO104" i="8"/>
  <c r="TAN104" i="8"/>
  <c r="TAM104" i="8"/>
  <c r="TAL104" i="8"/>
  <c r="TAK104" i="8"/>
  <c r="TAJ104" i="8"/>
  <c r="TAI104" i="8"/>
  <c r="TAH104" i="8"/>
  <c r="TAG104" i="8"/>
  <c r="TAF104" i="8"/>
  <c r="TAE104" i="8"/>
  <c r="TAD104" i="8"/>
  <c r="TAC104" i="8"/>
  <c r="TAB104" i="8"/>
  <c r="TAA104" i="8"/>
  <c r="SZZ104" i="8"/>
  <c r="SZY104" i="8"/>
  <c r="SZX104" i="8"/>
  <c r="SZW104" i="8"/>
  <c r="SZV104" i="8"/>
  <c r="SZU104" i="8"/>
  <c r="SZT104" i="8"/>
  <c r="SZS104" i="8"/>
  <c r="SZR104" i="8"/>
  <c r="SZQ104" i="8"/>
  <c r="SZP104" i="8"/>
  <c r="SZO104" i="8"/>
  <c r="SZN104" i="8"/>
  <c r="SZM104" i="8"/>
  <c r="SZL104" i="8"/>
  <c r="SZK104" i="8"/>
  <c r="SZJ104" i="8"/>
  <c r="SZI104" i="8"/>
  <c r="SZH104" i="8"/>
  <c r="SZG104" i="8"/>
  <c r="SZF104" i="8"/>
  <c r="SZE104" i="8"/>
  <c r="SZD104" i="8"/>
  <c r="SZC104" i="8"/>
  <c r="SZB104" i="8"/>
  <c r="SZA104" i="8"/>
  <c r="SYZ104" i="8"/>
  <c r="SYY104" i="8"/>
  <c r="SYX104" i="8"/>
  <c r="SYW104" i="8"/>
  <c r="SYV104" i="8"/>
  <c r="SYU104" i="8"/>
  <c r="SYT104" i="8"/>
  <c r="SYS104" i="8"/>
  <c r="SYR104" i="8"/>
  <c r="SYQ104" i="8"/>
  <c r="SYP104" i="8"/>
  <c r="SYO104" i="8"/>
  <c r="SYN104" i="8"/>
  <c r="SYM104" i="8"/>
  <c r="SYL104" i="8"/>
  <c r="SYK104" i="8"/>
  <c r="SYJ104" i="8"/>
  <c r="SYI104" i="8"/>
  <c r="SYH104" i="8"/>
  <c r="SYG104" i="8"/>
  <c r="SYF104" i="8"/>
  <c r="SYE104" i="8"/>
  <c r="SYD104" i="8"/>
  <c r="SYC104" i="8"/>
  <c r="SYB104" i="8"/>
  <c r="SYA104" i="8"/>
  <c r="SXZ104" i="8"/>
  <c r="SXY104" i="8"/>
  <c r="SXX104" i="8"/>
  <c r="SXW104" i="8"/>
  <c r="SXV104" i="8"/>
  <c r="SXU104" i="8"/>
  <c r="SXT104" i="8"/>
  <c r="SXS104" i="8"/>
  <c r="SXR104" i="8"/>
  <c r="SXQ104" i="8"/>
  <c r="SXP104" i="8"/>
  <c r="SXO104" i="8"/>
  <c r="SXN104" i="8"/>
  <c r="SXM104" i="8"/>
  <c r="SXL104" i="8"/>
  <c r="SXK104" i="8"/>
  <c r="SXJ104" i="8"/>
  <c r="SXI104" i="8"/>
  <c r="SXH104" i="8"/>
  <c r="SXG104" i="8"/>
  <c r="SXF104" i="8"/>
  <c r="SXE104" i="8"/>
  <c r="SXD104" i="8"/>
  <c r="SXC104" i="8"/>
  <c r="SXB104" i="8"/>
  <c r="SXA104" i="8"/>
  <c r="SWZ104" i="8"/>
  <c r="SWY104" i="8"/>
  <c r="SWX104" i="8"/>
  <c r="SWW104" i="8"/>
  <c r="SWV104" i="8"/>
  <c r="SWU104" i="8"/>
  <c r="SWT104" i="8"/>
  <c r="SWS104" i="8"/>
  <c r="SWR104" i="8"/>
  <c r="SWQ104" i="8"/>
  <c r="SWP104" i="8"/>
  <c r="SWO104" i="8"/>
  <c r="SWN104" i="8"/>
  <c r="SWM104" i="8"/>
  <c r="SWL104" i="8"/>
  <c r="SWK104" i="8"/>
  <c r="SWJ104" i="8"/>
  <c r="SWI104" i="8"/>
  <c r="SWH104" i="8"/>
  <c r="SWG104" i="8"/>
  <c r="SWF104" i="8"/>
  <c r="SWE104" i="8"/>
  <c r="SWD104" i="8"/>
  <c r="SWC104" i="8"/>
  <c r="SWB104" i="8"/>
  <c r="SWA104" i="8"/>
  <c r="SVZ104" i="8"/>
  <c r="SVY104" i="8"/>
  <c r="SVX104" i="8"/>
  <c r="SVW104" i="8"/>
  <c r="SVV104" i="8"/>
  <c r="SVU104" i="8"/>
  <c r="SVT104" i="8"/>
  <c r="SVS104" i="8"/>
  <c r="SVR104" i="8"/>
  <c r="SVQ104" i="8"/>
  <c r="SVP104" i="8"/>
  <c r="SVO104" i="8"/>
  <c r="SVN104" i="8"/>
  <c r="SVM104" i="8"/>
  <c r="SVL104" i="8"/>
  <c r="SVK104" i="8"/>
  <c r="SVJ104" i="8"/>
  <c r="SVI104" i="8"/>
  <c r="SVH104" i="8"/>
  <c r="SVG104" i="8"/>
  <c r="SVF104" i="8"/>
  <c r="SVE104" i="8"/>
  <c r="SVD104" i="8"/>
  <c r="SVC104" i="8"/>
  <c r="SVB104" i="8"/>
  <c r="SVA104" i="8"/>
  <c r="SUZ104" i="8"/>
  <c r="SUY104" i="8"/>
  <c r="SUX104" i="8"/>
  <c r="SUW104" i="8"/>
  <c r="SUV104" i="8"/>
  <c r="SUU104" i="8"/>
  <c r="SUT104" i="8"/>
  <c r="SUS104" i="8"/>
  <c r="SUR104" i="8"/>
  <c r="SUQ104" i="8"/>
  <c r="SUP104" i="8"/>
  <c r="SUO104" i="8"/>
  <c r="SUN104" i="8"/>
  <c r="SUM104" i="8"/>
  <c r="SUL104" i="8"/>
  <c r="SUK104" i="8"/>
  <c r="SUJ104" i="8"/>
  <c r="SUI104" i="8"/>
  <c r="SUH104" i="8"/>
  <c r="SUG104" i="8"/>
  <c r="SUF104" i="8"/>
  <c r="SUE104" i="8"/>
  <c r="SUD104" i="8"/>
  <c r="SUC104" i="8"/>
  <c r="SUB104" i="8"/>
  <c r="SUA104" i="8"/>
  <c r="STZ104" i="8"/>
  <c r="STY104" i="8"/>
  <c r="STX104" i="8"/>
  <c r="STW104" i="8"/>
  <c r="STV104" i="8"/>
  <c r="STU104" i="8"/>
  <c r="STT104" i="8"/>
  <c r="STS104" i="8"/>
  <c r="STR104" i="8"/>
  <c r="STQ104" i="8"/>
  <c r="STP104" i="8"/>
  <c r="STO104" i="8"/>
  <c r="STN104" i="8"/>
  <c r="STM104" i="8"/>
  <c r="STL104" i="8"/>
  <c r="STK104" i="8"/>
  <c r="STJ104" i="8"/>
  <c r="STI104" i="8"/>
  <c r="STH104" i="8"/>
  <c r="STG104" i="8"/>
  <c r="STF104" i="8"/>
  <c r="STE104" i="8"/>
  <c r="STD104" i="8"/>
  <c r="STC104" i="8"/>
  <c r="STB104" i="8"/>
  <c r="SSZ104" i="8"/>
  <c r="SSY104" i="8"/>
  <c r="SSX104" i="8"/>
  <c r="SSW104" i="8"/>
  <c r="SSV104" i="8"/>
  <c r="SSU104" i="8"/>
  <c r="SST104" i="8"/>
  <c r="SSS104" i="8"/>
  <c r="SSR104" i="8"/>
  <c r="SSQ104" i="8"/>
  <c r="SSP104" i="8"/>
  <c r="SSO104" i="8"/>
  <c r="SSN104" i="8"/>
  <c r="SSM104" i="8"/>
  <c r="SSL104" i="8"/>
  <c r="SSK104" i="8"/>
  <c r="SSJ104" i="8"/>
  <c r="SSI104" i="8"/>
  <c r="SSH104" i="8"/>
  <c r="SSG104" i="8"/>
  <c r="SSF104" i="8"/>
  <c r="SSE104" i="8"/>
  <c r="SSD104" i="8"/>
  <c r="SSC104" i="8"/>
  <c r="SSB104" i="8"/>
  <c r="SSA104" i="8"/>
  <c r="SRZ104" i="8"/>
  <c r="SRY104" i="8"/>
  <c r="SRX104" i="8"/>
  <c r="SRW104" i="8"/>
  <c r="SRV104" i="8"/>
  <c r="SRU104" i="8"/>
  <c r="SRT104" i="8"/>
  <c r="SRS104" i="8"/>
  <c r="SRR104" i="8"/>
  <c r="SRQ104" i="8"/>
  <c r="SRP104" i="8"/>
  <c r="SRO104" i="8"/>
  <c r="SRN104" i="8"/>
  <c r="SRM104" i="8"/>
  <c r="SRL104" i="8"/>
  <c r="SRK104" i="8"/>
  <c r="SRJ104" i="8"/>
  <c r="SRI104" i="8"/>
  <c r="SRH104" i="8"/>
  <c r="SRG104" i="8"/>
  <c r="SRF104" i="8"/>
  <c r="SRE104" i="8"/>
  <c r="SRD104" i="8"/>
  <c r="SRC104" i="8"/>
  <c r="SRB104" i="8"/>
  <c r="SRA104" i="8"/>
  <c r="SQZ104" i="8"/>
  <c r="SQY104" i="8"/>
  <c r="SQX104" i="8"/>
  <c r="SQW104" i="8"/>
  <c r="SQV104" i="8"/>
  <c r="SQU104" i="8"/>
  <c r="SQT104" i="8"/>
  <c r="SQS104" i="8"/>
  <c r="SQR104" i="8"/>
  <c r="SQQ104" i="8"/>
  <c r="SQP104" i="8"/>
  <c r="SQO104" i="8"/>
  <c r="SQN104" i="8"/>
  <c r="SQM104" i="8"/>
  <c r="SQL104" i="8"/>
  <c r="SQK104" i="8"/>
  <c r="SQJ104" i="8"/>
  <c r="SQI104" i="8"/>
  <c r="SQH104" i="8"/>
  <c r="SQG104" i="8"/>
  <c r="SQF104" i="8"/>
  <c r="SQE104" i="8"/>
  <c r="SQD104" i="8"/>
  <c r="SQC104" i="8"/>
  <c r="SQB104" i="8"/>
  <c r="SQA104" i="8"/>
  <c r="SPZ104" i="8"/>
  <c r="SPY104" i="8"/>
  <c r="SPX104" i="8"/>
  <c r="SPW104" i="8"/>
  <c r="SPV104" i="8"/>
  <c r="SPU104" i="8"/>
  <c r="SPT104" i="8"/>
  <c r="SPS104" i="8"/>
  <c r="SPR104" i="8"/>
  <c r="SPQ104" i="8"/>
  <c r="SPP104" i="8"/>
  <c r="SPO104" i="8"/>
  <c r="SPN104" i="8"/>
  <c r="SPM104" i="8"/>
  <c r="SPL104" i="8"/>
  <c r="SPK104" i="8"/>
  <c r="SPJ104" i="8"/>
  <c r="SPI104" i="8"/>
  <c r="SPH104" i="8"/>
  <c r="SPG104" i="8"/>
  <c r="SPF104" i="8"/>
  <c r="SPE104" i="8"/>
  <c r="SPD104" i="8"/>
  <c r="SPC104" i="8"/>
  <c r="SPB104" i="8"/>
  <c r="SPA104" i="8"/>
  <c r="SOZ104" i="8"/>
  <c r="SOY104" i="8"/>
  <c r="SOX104" i="8"/>
  <c r="SOW104" i="8"/>
  <c r="SOV104" i="8"/>
  <c r="SOU104" i="8"/>
  <c r="SOT104" i="8"/>
  <c r="SOS104" i="8"/>
  <c r="SOR104" i="8"/>
  <c r="SOQ104" i="8"/>
  <c r="SOP104" i="8"/>
  <c r="SOO104" i="8"/>
  <c r="SON104" i="8"/>
  <c r="SOM104" i="8"/>
  <c r="SOL104" i="8"/>
  <c r="SOK104" i="8"/>
  <c r="SOJ104" i="8"/>
  <c r="SOI104" i="8"/>
  <c r="SOH104" i="8"/>
  <c r="SOG104" i="8"/>
  <c r="SOF104" i="8"/>
  <c r="SOE104" i="8"/>
  <c r="SOD104" i="8"/>
  <c r="SOC104" i="8"/>
  <c r="SOB104" i="8"/>
  <c r="SOA104" i="8"/>
  <c r="SNZ104" i="8"/>
  <c r="SNY104" i="8"/>
  <c r="SNX104" i="8"/>
  <c r="SNW104" i="8"/>
  <c r="SNV104" i="8"/>
  <c r="SNU104" i="8"/>
  <c r="SNT104" i="8"/>
  <c r="SNS104" i="8"/>
  <c r="SNR104" i="8"/>
  <c r="SNQ104" i="8"/>
  <c r="SNP104" i="8"/>
  <c r="SNO104" i="8"/>
  <c r="SNN104" i="8"/>
  <c r="SNM104" i="8"/>
  <c r="SNL104" i="8"/>
  <c r="SNK104" i="8"/>
  <c r="SNJ104" i="8"/>
  <c r="SNI104" i="8"/>
  <c r="SNH104" i="8"/>
  <c r="SNG104" i="8"/>
  <c r="SNF104" i="8"/>
  <c r="SNE104" i="8"/>
  <c r="SND104" i="8"/>
  <c r="SNC104" i="8"/>
  <c r="SNB104" i="8"/>
  <c r="SNA104" i="8"/>
  <c r="SMZ104" i="8"/>
  <c r="SMY104" i="8"/>
  <c r="SMX104" i="8"/>
  <c r="SMW104" i="8"/>
  <c r="SMV104" i="8"/>
  <c r="SMU104" i="8"/>
  <c r="SMT104" i="8"/>
  <c r="SMS104" i="8"/>
  <c r="SMR104" i="8"/>
  <c r="SMQ104" i="8"/>
  <c r="SMP104" i="8"/>
  <c r="SMO104" i="8"/>
  <c r="SMN104" i="8"/>
  <c r="SMM104" i="8"/>
  <c r="SML104" i="8"/>
  <c r="SMK104" i="8"/>
  <c r="SMJ104" i="8"/>
  <c r="SMI104" i="8"/>
  <c r="SMH104" i="8"/>
  <c r="SMG104" i="8"/>
  <c r="SMF104" i="8"/>
  <c r="SME104" i="8"/>
  <c r="SMD104" i="8"/>
  <c r="SMC104" i="8"/>
  <c r="SMB104" i="8"/>
  <c r="SMA104" i="8"/>
  <c r="SLZ104" i="8"/>
  <c r="SLY104" i="8"/>
  <c r="SLX104" i="8"/>
  <c r="SLW104" i="8"/>
  <c r="SLV104" i="8"/>
  <c r="SLU104" i="8"/>
  <c r="SLT104" i="8"/>
  <c r="SLS104" i="8"/>
  <c r="SLR104" i="8"/>
  <c r="SLQ104" i="8"/>
  <c r="SLP104" i="8"/>
  <c r="SLO104" i="8"/>
  <c r="SLN104" i="8"/>
  <c r="SLM104" i="8"/>
  <c r="SLL104" i="8"/>
  <c r="SLK104" i="8"/>
  <c r="SLJ104" i="8"/>
  <c r="SLI104" i="8"/>
  <c r="SLH104" i="8"/>
  <c r="SLG104" i="8"/>
  <c r="SLF104" i="8"/>
  <c r="SLE104" i="8"/>
  <c r="SLD104" i="8"/>
  <c r="SLC104" i="8"/>
  <c r="SLB104" i="8"/>
  <c r="SLA104" i="8"/>
  <c r="SKZ104" i="8"/>
  <c r="SKY104" i="8"/>
  <c r="SKX104" i="8"/>
  <c r="SKW104" i="8"/>
  <c r="SKV104" i="8"/>
  <c r="SKU104" i="8"/>
  <c r="SKT104" i="8"/>
  <c r="SKS104" i="8"/>
  <c r="SKR104" i="8"/>
  <c r="SKQ104" i="8"/>
  <c r="SKP104" i="8"/>
  <c r="SKO104" i="8"/>
  <c r="SKN104" i="8"/>
  <c r="SKM104" i="8"/>
  <c r="SKL104" i="8"/>
  <c r="SKK104" i="8"/>
  <c r="SKJ104" i="8"/>
  <c r="SKI104" i="8"/>
  <c r="SKH104" i="8"/>
  <c r="SKG104" i="8"/>
  <c r="SKF104" i="8"/>
  <c r="SKE104" i="8"/>
  <c r="SKD104" i="8"/>
  <c r="SKC104" i="8"/>
  <c r="SKB104" i="8"/>
  <c r="SKA104" i="8"/>
  <c r="SJZ104" i="8"/>
  <c r="SJY104" i="8"/>
  <c r="SJX104" i="8"/>
  <c r="SJW104" i="8"/>
  <c r="SJV104" i="8"/>
  <c r="SJU104" i="8"/>
  <c r="SJT104" i="8"/>
  <c r="SJS104" i="8"/>
  <c r="SJR104" i="8"/>
  <c r="SJQ104" i="8"/>
  <c r="SJP104" i="8"/>
  <c r="SJO104" i="8"/>
  <c r="SJN104" i="8"/>
  <c r="SJM104" i="8"/>
  <c r="SJL104" i="8"/>
  <c r="SJK104" i="8"/>
  <c r="SJJ104" i="8"/>
  <c r="SJI104" i="8"/>
  <c r="SJH104" i="8"/>
  <c r="SJG104" i="8"/>
  <c r="SJF104" i="8"/>
  <c r="SJE104" i="8"/>
  <c r="SJD104" i="8"/>
  <c r="SJC104" i="8"/>
  <c r="SJB104" i="8"/>
  <c r="SJA104" i="8"/>
  <c r="SIZ104" i="8"/>
  <c r="SIY104" i="8"/>
  <c r="SIX104" i="8"/>
  <c r="SIW104" i="8"/>
  <c r="SIV104" i="8"/>
  <c r="SIU104" i="8"/>
  <c r="SIT104" i="8"/>
  <c r="SIS104" i="8"/>
  <c r="SIR104" i="8"/>
  <c r="SIQ104" i="8"/>
  <c r="SIP104" i="8"/>
  <c r="SIO104" i="8"/>
  <c r="SIN104" i="8"/>
  <c r="SIM104" i="8"/>
  <c r="SIL104" i="8"/>
  <c r="SIK104" i="8"/>
  <c r="SIJ104" i="8"/>
  <c r="SII104" i="8"/>
  <c r="SIH104" i="8"/>
  <c r="SIG104" i="8"/>
  <c r="SIF104" i="8"/>
  <c r="SIE104" i="8"/>
  <c r="SID104" i="8"/>
  <c r="SIC104" i="8"/>
  <c r="SIB104" i="8"/>
  <c r="SIA104" i="8"/>
  <c r="SHZ104" i="8"/>
  <c r="SHY104" i="8"/>
  <c r="SHX104" i="8"/>
  <c r="SHW104" i="8"/>
  <c r="SHV104" i="8"/>
  <c r="SHU104" i="8"/>
  <c r="SHT104" i="8"/>
  <c r="SHS104" i="8"/>
  <c r="SHR104" i="8"/>
  <c r="SHQ104" i="8"/>
  <c r="SHP104" i="8"/>
  <c r="SHO104" i="8"/>
  <c r="SHN104" i="8"/>
  <c r="SHM104" i="8"/>
  <c r="SHL104" i="8"/>
  <c r="SHK104" i="8"/>
  <c r="SHJ104" i="8"/>
  <c r="SHI104" i="8"/>
  <c r="SHH104" i="8"/>
  <c r="SHG104" i="8"/>
  <c r="SHF104" i="8"/>
  <c r="SHE104" i="8"/>
  <c r="SHD104" i="8"/>
  <c r="SHC104" i="8"/>
  <c r="SHB104" i="8"/>
  <c r="SHA104" i="8"/>
  <c r="SGZ104" i="8"/>
  <c r="SGY104" i="8"/>
  <c r="SGX104" i="8"/>
  <c r="SGW104" i="8"/>
  <c r="SGV104" i="8"/>
  <c r="SGU104" i="8"/>
  <c r="SGT104" i="8"/>
  <c r="SGS104" i="8"/>
  <c r="SGR104" i="8"/>
  <c r="SGQ104" i="8"/>
  <c r="SGP104" i="8"/>
  <c r="SGO104" i="8"/>
  <c r="SGN104" i="8"/>
  <c r="SGM104" i="8"/>
  <c r="SGL104" i="8"/>
  <c r="SGK104" i="8"/>
  <c r="SGJ104" i="8"/>
  <c r="SGI104" i="8"/>
  <c r="SGH104" i="8"/>
  <c r="SGG104" i="8"/>
  <c r="SGF104" i="8"/>
  <c r="SGE104" i="8"/>
  <c r="SGD104" i="8"/>
  <c r="SGC104" i="8"/>
  <c r="SGB104" i="8"/>
  <c r="SGA104" i="8"/>
  <c r="SFZ104" i="8"/>
  <c r="SFY104" i="8"/>
  <c r="SFX104" i="8"/>
  <c r="SFW104" i="8"/>
  <c r="SFV104" i="8"/>
  <c r="SFU104" i="8"/>
  <c r="SFT104" i="8"/>
  <c r="SFS104" i="8"/>
  <c r="SFR104" i="8"/>
  <c r="SFQ104" i="8"/>
  <c r="SFP104" i="8"/>
  <c r="SFO104" i="8"/>
  <c r="SFN104" i="8"/>
  <c r="SFM104" i="8"/>
  <c r="SFL104" i="8"/>
  <c r="SFK104" i="8"/>
  <c r="SFJ104" i="8"/>
  <c r="SFI104" i="8"/>
  <c r="SFH104" i="8"/>
  <c r="SFG104" i="8"/>
  <c r="SFF104" i="8"/>
  <c r="SFE104" i="8"/>
  <c r="SFD104" i="8"/>
  <c r="SFC104" i="8"/>
  <c r="SFB104" i="8"/>
  <c r="SFA104" i="8"/>
  <c r="SEZ104" i="8"/>
  <c r="SEY104" i="8"/>
  <c r="SEX104" i="8"/>
  <c r="SEW104" i="8"/>
  <c r="SEV104" i="8"/>
  <c r="SEU104" i="8"/>
  <c r="SET104" i="8"/>
  <c r="SES104" i="8"/>
  <c r="SER104" i="8"/>
  <c r="SEQ104" i="8"/>
  <c r="SEP104" i="8"/>
  <c r="SEO104" i="8"/>
  <c r="SEN104" i="8"/>
  <c r="SEM104" i="8"/>
  <c r="SEL104" i="8"/>
  <c r="SEK104" i="8"/>
  <c r="SEJ104" i="8"/>
  <c r="SEI104" i="8"/>
  <c r="SEH104" i="8"/>
  <c r="SEG104" i="8"/>
  <c r="SEF104" i="8"/>
  <c r="SEE104" i="8"/>
  <c r="SED104" i="8"/>
  <c r="SEC104" i="8"/>
  <c r="SEB104" i="8"/>
  <c r="SEA104" i="8"/>
  <c r="SDZ104" i="8"/>
  <c r="SDY104" i="8"/>
  <c r="SDX104" i="8"/>
  <c r="SDW104" i="8"/>
  <c r="SDV104" i="8"/>
  <c r="SDU104" i="8"/>
  <c r="SDT104" i="8"/>
  <c r="SDS104" i="8"/>
  <c r="SDR104" i="8"/>
  <c r="SDQ104" i="8"/>
  <c r="SDP104" i="8"/>
  <c r="SDO104" i="8"/>
  <c r="SDN104" i="8"/>
  <c r="SDM104" i="8"/>
  <c r="SDL104" i="8"/>
  <c r="SDK104" i="8"/>
  <c r="SDJ104" i="8"/>
  <c r="SDI104" i="8"/>
  <c r="SDH104" i="8"/>
  <c r="SDG104" i="8"/>
  <c r="SDF104" i="8"/>
  <c r="SDE104" i="8"/>
  <c r="SDD104" i="8"/>
  <c r="SDC104" i="8"/>
  <c r="SDB104" i="8"/>
  <c r="SDA104" i="8"/>
  <c r="SCZ104" i="8"/>
  <c r="SCY104" i="8"/>
  <c r="SCX104" i="8"/>
  <c r="SCW104" i="8"/>
  <c r="SCV104" i="8"/>
  <c r="SCU104" i="8"/>
  <c r="SCT104" i="8"/>
  <c r="SCS104" i="8"/>
  <c r="SCR104" i="8"/>
  <c r="SCQ104" i="8"/>
  <c r="SCP104" i="8"/>
  <c r="SCO104" i="8"/>
  <c r="SCN104" i="8"/>
  <c r="SCM104" i="8"/>
  <c r="SCL104" i="8"/>
  <c r="SCK104" i="8"/>
  <c r="SCJ104" i="8"/>
  <c r="SCI104" i="8"/>
  <c r="SCH104" i="8"/>
  <c r="SCG104" i="8"/>
  <c r="SCF104" i="8"/>
  <c r="SCE104" i="8"/>
  <c r="SCD104" i="8"/>
  <c r="SCC104" i="8"/>
  <c r="SCB104" i="8"/>
  <c r="SCA104" i="8"/>
  <c r="SBZ104" i="8"/>
  <c r="SBY104" i="8"/>
  <c r="SBX104" i="8"/>
  <c r="SBW104" i="8"/>
  <c r="SBV104" i="8"/>
  <c r="SBU104" i="8"/>
  <c r="SBT104" i="8"/>
  <c r="SBS104" i="8"/>
  <c r="SBR104" i="8"/>
  <c r="SBQ104" i="8"/>
  <c r="SBP104" i="8"/>
  <c r="SBO104" i="8"/>
  <c r="SBN104" i="8"/>
  <c r="SBM104" i="8"/>
  <c r="SBL104" i="8"/>
  <c r="SBK104" i="8"/>
  <c r="SBJ104" i="8"/>
  <c r="SBI104" i="8"/>
  <c r="SBH104" i="8"/>
  <c r="SBG104" i="8"/>
  <c r="SBF104" i="8"/>
  <c r="SBE104" i="8"/>
  <c r="SBD104" i="8"/>
  <c r="SBC104" i="8"/>
  <c r="SBB104" i="8"/>
  <c r="SBA104" i="8"/>
  <c r="SAZ104" i="8"/>
  <c r="SAY104" i="8"/>
  <c r="SAX104" i="8"/>
  <c r="SAW104" i="8"/>
  <c r="SAV104" i="8"/>
  <c r="SAU104" i="8"/>
  <c r="SAT104" i="8"/>
  <c r="SAS104" i="8"/>
  <c r="SAR104" i="8"/>
  <c r="SAQ104" i="8"/>
  <c r="SAP104" i="8"/>
  <c r="SAO104" i="8"/>
  <c r="SAN104" i="8"/>
  <c r="SAM104" i="8"/>
  <c r="SAL104" i="8"/>
  <c r="SAK104" i="8"/>
  <c r="SAJ104" i="8"/>
  <c r="SAI104" i="8"/>
  <c r="SAH104" i="8"/>
  <c r="SAG104" i="8"/>
  <c r="SAF104" i="8"/>
  <c r="SAE104" i="8"/>
  <c r="SAD104" i="8"/>
  <c r="SAC104" i="8"/>
  <c r="SAB104" i="8"/>
  <c r="SAA104" i="8"/>
  <c r="RZZ104" i="8"/>
  <c r="RZY104" i="8"/>
  <c r="RZX104" i="8"/>
  <c r="RZW104" i="8"/>
  <c r="RZV104" i="8"/>
  <c r="RZU104" i="8"/>
  <c r="RZT104" i="8"/>
  <c r="RZS104" i="8"/>
  <c r="RZR104" i="8"/>
  <c r="RZQ104" i="8"/>
  <c r="RZP104" i="8"/>
  <c r="RZO104" i="8"/>
  <c r="RZN104" i="8"/>
  <c r="RZM104" i="8"/>
  <c r="RZL104" i="8"/>
  <c r="RZK104" i="8"/>
  <c r="RZJ104" i="8"/>
  <c r="RZI104" i="8"/>
  <c r="RZH104" i="8"/>
  <c r="RZG104" i="8"/>
  <c r="RZF104" i="8"/>
  <c r="RZE104" i="8"/>
  <c r="RZD104" i="8"/>
  <c r="RZC104" i="8"/>
  <c r="RZB104" i="8"/>
  <c r="RZA104" i="8"/>
  <c r="RYZ104" i="8"/>
  <c r="RYY104" i="8"/>
  <c r="RYX104" i="8"/>
  <c r="RYW104" i="8"/>
  <c r="RYV104" i="8"/>
  <c r="RYU104" i="8"/>
  <c r="RYT104" i="8"/>
  <c r="RYS104" i="8"/>
  <c r="RYR104" i="8"/>
  <c r="RYQ104" i="8"/>
  <c r="RYP104" i="8"/>
  <c r="RYO104" i="8"/>
  <c r="RYN104" i="8"/>
  <c r="RYM104" i="8"/>
  <c r="RYL104" i="8"/>
  <c r="RYK104" i="8"/>
  <c r="RYJ104" i="8"/>
  <c r="RYI104" i="8"/>
  <c r="RYH104" i="8"/>
  <c r="RYG104" i="8"/>
  <c r="RYF104" i="8"/>
  <c r="RYE104" i="8"/>
  <c r="RYD104" i="8"/>
  <c r="RYC104" i="8"/>
  <c r="RYB104" i="8"/>
  <c r="RYA104" i="8"/>
  <c r="RXZ104" i="8"/>
  <c r="RXY104" i="8"/>
  <c r="RXX104" i="8"/>
  <c r="RXW104" i="8"/>
  <c r="RXV104" i="8"/>
  <c r="RXU104" i="8"/>
  <c r="RXT104" i="8"/>
  <c r="RXS104" i="8"/>
  <c r="RXR104" i="8"/>
  <c r="RXQ104" i="8"/>
  <c r="RXP104" i="8"/>
  <c r="RXO104" i="8"/>
  <c r="RXN104" i="8"/>
  <c r="RXM104" i="8"/>
  <c r="RXL104" i="8"/>
  <c r="RXK104" i="8"/>
  <c r="RXJ104" i="8"/>
  <c r="RXI104" i="8"/>
  <c r="RXH104" i="8"/>
  <c r="RXG104" i="8"/>
  <c r="RXF104" i="8"/>
  <c r="RXE104" i="8"/>
  <c r="RXD104" i="8"/>
  <c r="RXC104" i="8"/>
  <c r="RXB104" i="8"/>
  <c r="RXA104" i="8"/>
  <c r="RWZ104" i="8"/>
  <c r="RWY104" i="8"/>
  <c r="RWX104" i="8"/>
  <c r="RWW104" i="8"/>
  <c r="RWV104" i="8"/>
  <c r="RWU104" i="8"/>
  <c r="RWT104" i="8"/>
  <c r="RWS104" i="8"/>
  <c r="RWR104" i="8"/>
  <c r="RWQ104" i="8"/>
  <c r="RWP104" i="8"/>
  <c r="RWO104" i="8"/>
  <c r="RWN104" i="8"/>
  <c r="RWM104" i="8"/>
  <c r="RWL104" i="8"/>
  <c r="RWK104" i="8"/>
  <c r="RWJ104" i="8"/>
  <c r="RWI104" i="8"/>
  <c r="RWH104" i="8"/>
  <c r="RWG104" i="8"/>
  <c r="RWF104" i="8"/>
  <c r="RWE104" i="8"/>
  <c r="RWD104" i="8"/>
  <c r="RWC104" i="8"/>
  <c r="RWB104" i="8"/>
  <c r="RWA104" i="8"/>
  <c r="RVZ104" i="8"/>
  <c r="RVY104" i="8"/>
  <c r="RVX104" i="8"/>
  <c r="RVW104" i="8"/>
  <c r="RVV104" i="8"/>
  <c r="RVU104" i="8"/>
  <c r="RVT104" i="8"/>
  <c r="RVS104" i="8"/>
  <c r="RVR104" i="8"/>
  <c r="RVQ104" i="8"/>
  <c r="RVP104" i="8"/>
  <c r="RVO104" i="8"/>
  <c r="RVN104" i="8"/>
  <c r="RVM104" i="8"/>
  <c r="RVL104" i="8"/>
  <c r="RVK104" i="8"/>
  <c r="RVJ104" i="8"/>
  <c r="RVI104" i="8"/>
  <c r="RVH104" i="8"/>
  <c r="RVG104" i="8"/>
  <c r="RVF104" i="8"/>
  <c r="RVE104" i="8"/>
  <c r="RVD104" i="8"/>
  <c r="RVC104" i="8"/>
  <c r="RVB104" i="8"/>
  <c r="RVA104" i="8"/>
  <c r="RUZ104" i="8"/>
  <c r="RUY104" i="8"/>
  <c r="RUX104" i="8"/>
  <c r="RUW104" i="8"/>
  <c r="RUV104" i="8"/>
  <c r="RUU104" i="8"/>
  <c r="RUT104" i="8"/>
  <c r="RUS104" i="8"/>
  <c r="RUR104" i="8"/>
  <c r="RUQ104" i="8"/>
  <c r="RUP104" i="8"/>
  <c r="RUO104" i="8"/>
  <c r="RUN104" i="8"/>
  <c r="RUM104" i="8"/>
  <c r="RUL104" i="8"/>
  <c r="RUK104" i="8"/>
  <c r="RUJ104" i="8"/>
  <c r="RUI104" i="8"/>
  <c r="RUH104" i="8"/>
  <c r="RUG104" i="8"/>
  <c r="RUF104" i="8"/>
  <c r="RUE104" i="8"/>
  <c r="RUD104" i="8"/>
  <c r="RUC104" i="8"/>
  <c r="RUB104" i="8"/>
  <c r="RUA104" i="8"/>
  <c r="RTZ104" i="8"/>
  <c r="RTY104" i="8"/>
  <c r="RTX104" i="8"/>
  <c r="RTW104" i="8"/>
  <c r="RTV104" i="8"/>
  <c r="RTU104" i="8"/>
  <c r="RTT104" i="8"/>
  <c r="RTS104" i="8"/>
  <c r="RTR104" i="8"/>
  <c r="RTQ104" i="8"/>
  <c r="RTP104" i="8"/>
  <c r="RTO104" i="8"/>
  <c r="RTN104" i="8"/>
  <c r="RTM104" i="8"/>
  <c r="RTL104" i="8"/>
  <c r="RTK104" i="8"/>
  <c r="RTJ104" i="8"/>
  <c r="RTI104" i="8"/>
  <c r="RTH104" i="8"/>
  <c r="RTG104" i="8"/>
  <c r="RTF104" i="8"/>
  <c r="RTE104" i="8"/>
  <c r="RTD104" i="8"/>
  <c r="RTC104" i="8"/>
  <c r="RTB104" i="8"/>
  <c r="RTA104" i="8"/>
  <c r="RSZ104" i="8"/>
  <c r="RSY104" i="8"/>
  <c r="RSX104" i="8"/>
  <c r="RSW104" i="8"/>
  <c r="RSV104" i="8"/>
  <c r="RSU104" i="8"/>
  <c r="RST104" i="8"/>
  <c r="RSS104" i="8"/>
  <c r="RSR104" i="8"/>
  <c r="RSQ104" i="8"/>
  <c r="RSP104" i="8"/>
  <c r="RSO104" i="8"/>
  <c r="RSN104" i="8"/>
  <c r="RSM104" i="8"/>
  <c r="RSL104" i="8"/>
  <c r="RSK104" i="8"/>
  <c r="RSJ104" i="8"/>
  <c r="RSI104" i="8"/>
  <c r="RSH104" i="8"/>
  <c r="RSG104" i="8"/>
  <c r="RSF104" i="8"/>
  <c r="RSE104" i="8"/>
  <c r="RSD104" i="8"/>
  <c r="RSC104" i="8"/>
  <c r="RSB104" i="8"/>
  <c r="RSA104" i="8"/>
  <c r="RRZ104" i="8"/>
  <c r="RRY104" i="8"/>
  <c r="RRX104" i="8"/>
  <c r="RRW104" i="8"/>
  <c r="RRV104" i="8"/>
  <c r="RRU104" i="8"/>
  <c r="RRT104" i="8"/>
  <c r="RRS104" i="8"/>
  <c r="RRR104" i="8"/>
  <c r="RRQ104" i="8"/>
  <c r="RRP104" i="8"/>
  <c r="RRO104" i="8"/>
  <c r="RRN104" i="8"/>
  <c r="RRM104" i="8"/>
  <c r="RRL104" i="8"/>
  <c r="RRK104" i="8"/>
  <c r="RRJ104" i="8"/>
  <c r="RRI104" i="8"/>
  <c r="RRH104" i="8"/>
  <c r="RRG104" i="8"/>
  <c r="RRF104" i="8"/>
  <c r="RRE104" i="8"/>
  <c r="RRD104" i="8"/>
  <c r="RRC104" i="8"/>
  <c r="RRB104" i="8"/>
  <c r="RRA104" i="8"/>
  <c r="RQZ104" i="8"/>
  <c r="RQY104" i="8"/>
  <c r="RQX104" i="8"/>
  <c r="RQW104" i="8"/>
  <c r="RQV104" i="8"/>
  <c r="RQU104" i="8"/>
  <c r="RQT104" i="8"/>
  <c r="RQS104" i="8"/>
  <c r="RQR104" i="8"/>
  <c r="RQQ104" i="8"/>
  <c r="RQP104" i="8"/>
  <c r="RQO104" i="8"/>
  <c r="RQN104" i="8"/>
  <c r="RQM104" i="8"/>
  <c r="RQL104" i="8"/>
  <c r="RQK104" i="8"/>
  <c r="RQJ104" i="8"/>
  <c r="RQI104" i="8"/>
  <c r="RQH104" i="8"/>
  <c r="RQG104" i="8"/>
  <c r="RQF104" i="8"/>
  <c r="RQE104" i="8"/>
  <c r="RQD104" i="8"/>
  <c r="RQC104" i="8"/>
  <c r="RQB104" i="8"/>
  <c r="RQA104" i="8"/>
  <c r="RPZ104" i="8"/>
  <c r="RPY104" i="8"/>
  <c r="RPX104" i="8"/>
  <c r="RPW104" i="8"/>
  <c r="RPV104" i="8"/>
  <c r="RPU104" i="8"/>
  <c r="RPT104" i="8"/>
  <c r="RPS104" i="8"/>
  <c r="RPR104" i="8"/>
  <c r="RPQ104" i="8"/>
  <c r="RPP104" i="8"/>
  <c r="RPO104" i="8"/>
  <c r="RPN104" i="8"/>
  <c r="RPM104" i="8"/>
  <c r="RPL104" i="8"/>
  <c r="RPK104" i="8"/>
  <c r="RPJ104" i="8"/>
  <c r="RPI104" i="8"/>
  <c r="RPH104" i="8"/>
  <c r="RPG104" i="8"/>
  <c r="RPF104" i="8"/>
  <c r="RPE104" i="8"/>
  <c r="RPD104" i="8"/>
  <c r="RPC104" i="8"/>
  <c r="RPB104" i="8"/>
  <c r="RPA104" i="8"/>
  <c r="ROZ104" i="8"/>
  <c r="ROY104" i="8"/>
  <c r="ROX104" i="8"/>
  <c r="ROW104" i="8"/>
  <c r="ROV104" i="8"/>
  <c r="ROU104" i="8"/>
  <c r="ROT104" i="8"/>
  <c r="ROS104" i="8"/>
  <c r="ROR104" i="8"/>
  <c r="ROQ104" i="8"/>
  <c r="ROP104" i="8"/>
  <c r="ROO104" i="8"/>
  <c r="RON104" i="8"/>
  <c r="ROM104" i="8"/>
  <c r="ROL104" i="8"/>
  <c r="ROK104" i="8"/>
  <c r="ROJ104" i="8"/>
  <c r="ROI104" i="8"/>
  <c r="ROH104" i="8"/>
  <c r="ROG104" i="8"/>
  <c r="ROF104" i="8"/>
  <c r="ROE104" i="8"/>
  <c r="ROD104" i="8"/>
  <c r="ROC104" i="8"/>
  <c r="ROB104" i="8"/>
  <c r="ROA104" i="8"/>
  <c r="RNZ104" i="8"/>
  <c r="RNY104" i="8"/>
  <c r="RNX104" i="8"/>
  <c r="RNW104" i="8"/>
  <c r="RNV104" i="8"/>
  <c r="RNU104" i="8"/>
  <c r="RNT104" i="8"/>
  <c r="RNS104" i="8"/>
  <c r="RNR104" i="8"/>
  <c r="RNQ104" i="8"/>
  <c r="RNP104" i="8"/>
  <c r="RNO104" i="8"/>
  <c r="RNN104" i="8"/>
  <c r="RNM104" i="8"/>
  <c r="RNL104" i="8"/>
  <c r="RNK104" i="8"/>
  <c r="RNJ104" i="8"/>
  <c r="RNI104" i="8"/>
  <c r="RNH104" i="8"/>
  <c r="RNG104" i="8"/>
  <c r="RNF104" i="8"/>
  <c r="RNE104" i="8"/>
  <c r="RND104" i="8"/>
  <c r="RNC104" i="8"/>
  <c r="RNB104" i="8"/>
  <c r="RNA104" i="8"/>
  <c r="RMZ104" i="8"/>
  <c r="RMY104" i="8"/>
  <c r="RMX104" i="8"/>
  <c r="RMW104" i="8"/>
  <c r="RMV104" i="8"/>
  <c r="RMU104" i="8"/>
  <c r="RMT104" i="8"/>
  <c r="RMS104" i="8"/>
  <c r="RMR104" i="8"/>
  <c r="RMQ104" i="8"/>
  <c r="RMP104" i="8"/>
  <c r="RMO104" i="8"/>
  <c r="RMN104" i="8"/>
  <c r="RMM104" i="8"/>
  <c r="RML104" i="8"/>
  <c r="RMK104" i="8"/>
  <c r="RMJ104" i="8"/>
  <c r="RMI104" i="8"/>
  <c r="RMH104" i="8"/>
  <c r="RMG104" i="8"/>
  <c r="RMF104" i="8"/>
  <c r="RME104" i="8"/>
  <c r="RMD104" i="8"/>
  <c r="RMC104" i="8"/>
  <c r="RMB104" i="8"/>
  <c r="RMA104" i="8"/>
  <c r="RLZ104" i="8"/>
  <c r="RLY104" i="8"/>
  <c r="RLX104" i="8"/>
  <c r="RLW104" i="8"/>
  <c r="RLV104" i="8"/>
  <c r="RLU104" i="8"/>
  <c r="RLT104" i="8"/>
  <c r="RLS104" i="8"/>
  <c r="RLR104" i="8"/>
  <c r="RLQ104" i="8"/>
  <c r="RLP104" i="8"/>
  <c r="RLO104" i="8"/>
  <c r="RLN104" i="8"/>
  <c r="RLM104" i="8"/>
  <c r="RLL104" i="8"/>
  <c r="RLK104" i="8"/>
  <c r="RLJ104" i="8"/>
  <c r="RLI104" i="8"/>
  <c r="RLH104" i="8"/>
  <c r="RLG104" i="8"/>
  <c r="RLF104" i="8"/>
  <c r="RLE104" i="8"/>
  <c r="RLD104" i="8"/>
  <c r="RLC104" i="8"/>
  <c r="RLB104" i="8"/>
  <c r="RLA104" i="8"/>
  <c r="RKZ104" i="8"/>
  <c r="RKY104" i="8"/>
  <c r="RKX104" i="8"/>
  <c r="RKW104" i="8"/>
  <c r="RKV104" i="8"/>
  <c r="RKU104" i="8"/>
  <c r="RKT104" i="8"/>
  <c r="RKS104" i="8"/>
  <c r="RKR104" i="8"/>
  <c r="RKQ104" i="8"/>
  <c r="RKP104" i="8"/>
  <c r="RKO104" i="8"/>
  <c r="RKN104" i="8"/>
  <c r="RKM104" i="8"/>
  <c r="RKL104" i="8"/>
  <c r="RKK104" i="8"/>
  <c r="RKJ104" i="8"/>
  <c r="RKI104" i="8"/>
  <c r="RKH104" i="8"/>
  <c r="RKG104" i="8"/>
  <c r="RKF104" i="8"/>
  <c r="RKE104" i="8"/>
  <c r="RKD104" i="8"/>
  <c r="RKC104" i="8"/>
  <c r="RKB104" i="8"/>
  <c r="RKA104" i="8"/>
  <c r="RJZ104" i="8"/>
  <c r="RJY104" i="8"/>
  <c r="RJX104" i="8"/>
  <c r="RJW104" i="8"/>
  <c r="RJV104" i="8"/>
  <c r="RJU104" i="8"/>
  <c r="RJT104" i="8"/>
  <c r="RJS104" i="8"/>
  <c r="RJR104" i="8"/>
  <c r="RJQ104" i="8"/>
  <c r="RJP104" i="8"/>
  <c r="RJO104" i="8"/>
  <c r="RJN104" i="8"/>
  <c r="RJM104" i="8"/>
  <c r="RJL104" i="8"/>
  <c r="RJK104" i="8"/>
  <c r="RJJ104" i="8"/>
  <c r="RJI104" i="8"/>
  <c r="RJH104" i="8"/>
  <c r="RJG104" i="8"/>
  <c r="RJF104" i="8"/>
  <c r="RJE104" i="8"/>
  <c r="RJD104" i="8"/>
  <c r="RJC104" i="8"/>
  <c r="RJB104" i="8"/>
  <c r="RJA104" i="8"/>
  <c r="RIZ104" i="8"/>
  <c r="RIY104" i="8"/>
  <c r="RIX104" i="8"/>
  <c r="RIW104" i="8"/>
  <c r="RIV104" i="8"/>
  <c r="RIU104" i="8"/>
  <c r="RIT104" i="8"/>
  <c r="RIS104" i="8"/>
  <c r="RIR104" i="8"/>
  <c r="RIQ104" i="8"/>
  <c r="RIP104" i="8"/>
  <c r="RIO104" i="8"/>
  <c r="RIN104" i="8"/>
  <c r="RIM104" i="8"/>
  <c r="RIL104" i="8"/>
  <c r="RIK104" i="8"/>
  <c r="RIJ104" i="8"/>
  <c r="RII104" i="8"/>
  <c r="RIH104" i="8"/>
  <c r="RIG104" i="8"/>
  <c r="RIF104" i="8"/>
  <c r="RIE104" i="8"/>
  <c r="RID104" i="8"/>
  <c r="RIC104" i="8"/>
  <c r="RIB104" i="8"/>
  <c r="RIA104" i="8"/>
  <c r="RHZ104" i="8"/>
  <c r="RHY104" i="8"/>
  <c r="RHX104" i="8"/>
  <c r="RHW104" i="8"/>
  <c r="RHV104" i="8"/>
  <c r="RHU104" i="8"/>
  <c r="RHT104" i="8"/>
  <c r="RHS104" i="8"/>
  <c r="RHR104" i="8"/>
  <c r="RHQ104" i="8"/>
  <c r="RHP104" i="8"/>
  <c r="RHO104" i="8"/>
  <c r="RHN104" i="8"/>
  <c r="RHM104" i="8"/>
  <c r="RHL104" i="8"/>
  <c r="RHK104" i="8"/>
  <c r="RHJ104" i="8"/>
  <c r="RHI104" i="8"/>
  <c r="RHH104" i="8"/>
  <c r="RHG104" i="8"/>
  <c r="RHF104" i="8"/>
  <c r="RHE104" i="8"/>
  <c r="RHD104" i="8"/>
  <c r="RHC104" i="8"/>
  <c r="RHB104" i="8"/>
  <c r="RHA104" i="8"/>
  <c r="RGZ104" i="8"/>
  <c r="RGY104" i="8"/>
  <c r="RGX104" i="8"/>
  <c r="RGW104" i="8"/>
  <c r="RGV104" i="8"/>
  <c r="RGU104" i="8"/>
  <c r="RGT104" i="8"/>
  <c r="RGS104" i="8"/>
  <c r="RGR104" i="8"/>
  <c r="RGQ104" i="8"/>
  <c r="RGP104" i="8"/>
  <c r="RGO104" i="8"/>
  <c r="RGN104" i="8"/>
  <c r="RGM104" i="8"/>
  <c r="RGL104" i="8"/>
  <c r="RGK104" i="8"/>
  <c r="RGJ104" i="8"/>
  <c r="RGI104" i="8"/>
  <c r="RGH104" i="8"/>
  <c r="RGG104" i="8"/>
  <c r="RGF104" i="8"/>
  <c r="RGE104" i="8"/>
  <c r="RGD104" i="8"/>
  <c r="RGC104" i="8"/>
  <c r="RGB104" i="8"/>
  <c r="RGA104" i="8"/>
  <c r="RFZ104" i="8"/>
  <c r="RFY104" i="8"/>
  <c r="RFX104" i="8"/>
  <c r="RFW104" i="8"/>
  <c r="RFV104" i="8"/>
  <c r="RFU104" i="8"/>
  <c r="RFT104" i="8"/>
  <c r="RFS104" i="8"/>
  <c r="RFR104" i="8"/>
  <c r="RFQ104" i="8"/>
  <c r="RFP104" i="8"/>
  <c r="RFO104" i="8"/>
  <c r="RFN104" i="8"/>
  <c r="RFM104" i="8"/>
  <c r="RFL104" i="8"/>
  <c r="RFK104" i="8"/>
  <c r="RFJ104" i="8"/>
  <c r="RFI104" i="8"/>
  <c r="RFH104" i="8"/>
  <c r="RFG104" i="8"/>
  <c r="RFF104" i="8"/>
  <c r="RFE104" i="8"/>
  <c r="RFD104" i="8"/>
  <c r="RFC104" i="8"/>
  <c r="RFB104" i="8"/>
  <c r="RFA104" i="8"/>
  <c r="REZ104" i="8"/>
  <c r="REY104" i="8"/>
  <c r="REX104" i="8"/>
  <c r="REW104" i="8"/>
  <c r="REV104" i="8"/>
  <c r="REU104" i="8"/>
  <c r="RET104" i="8"/>
  <c r="RES104" i="8"/>
  <c r="RER104" i="8"/>
  <c r="REQ104" i="8"/>
  <c r="REP104" i="8"/>
  <c r="REO104" i="8"/>
  <c r="REN104" i="8"/>
  <c r="REM104" i="8"/>
  <c r="REL104" i="8"/>
  <c r="REK104" i="8"/>
  <c r="REJ104" i="8"/>
  <c r="REI104" i="8"/>
  <c r="REH104" i="8"/>
  <c r="REG104" i="8"/>
  <c r="REF104" i="8"/>
  <c r="REE104" i="8"/>
  <c r="RED104" i="8"/>
  <c r="REC104" i="8"/>
  <c r="REB104" i="8"/>
  <c r="REA104" i="8"/>
  <c r="RDZ104" i="8"/>
  <c r="RDY104" i="8"/>
  <c r="RDX104" i="8"/>
  <c r="RDW104" i="8"/>
  <c r="RDV104" i="8"/>
  <c r="RDU104" i="8"/>
  <c r="RDT104" i="8"/>
  <c r="RDS104" i="8"/>
  <c r="RDR104" i="8"/>
  <c r="RDQ104" i="8"/>
  <c r="RDP104" i="8"/>
  <c r="RDO104" i="8"/>
  <c r="RDN104" i="8"/>
  <c r="RDM104" i="8"/>
  <c r="RDL104" i="8"/>
  <c r="RDK104" i="8"/>
  <c r="RDJ104" i="8"/>
  <c r="RDI104" i="8"/>
  <c r="RDH104" i="8"/>
  <c r="RDG104" i="8"/>
  <c r="RDF104" i="8"/>
  <c r="RDE104" i="8"/>
  <c r="RDD104" i="8"/>
  <c r="RDC104" i="8"/>
  <c r="RDB104" i="8"/>
  <c r="RDA104" i="8"/>
  <c r="RCZ104" i="8"/>
  <c r="RCY104" i="8"/>
  <c r="RCX104" i="8"/>
  <c r="RCW104" i="8"/>
  <c r="RCV104" i="8"/>
  <c r="RCU104" i="8"/>
  <c r="RCT104" i="8"/>
  <c r="RCS104" i="8"/>
  <c r="RCR104" i="8"/>
  <c r="RCQ104" i="8"/>
  <c r="RCP104" i="8"/>
  <c r="RCO104" i="8"/>
  <c r="RCN104" i="8"/>
  <c r="RCM104" i="8"/>
  <c r="RCL104" i="8"/>
  <c r="RCK104" i="8"/>
  <c r="RCJ104" i="8"/>
  <c r="RCI104" i="8"/>
  <c r="RCH104" i="8"/>
  <c r="RCG104" i="8"/>
  <c r="RCF104" i="8"/>
  <c r="RCE104" i="8"/>
  <c r="RCD104" i="8"/>
  <c r="RCC104" i="8"/>
  <c r="RCB104" i="8"/>
  <c r="RCA104" i="8"/>
  <c r="RBZ104" i="8"/>
  <c r="RBY104" i="8"/>
  <c r="RBX104" i="8"/>
  <c r="RBW104" i="8"/>
  <c r="RBV104" i="8"/>
  <c r="RBU104" i="8"/>
  <c r="RBT104" i="8"/>
  <c r="RBS104" i="8"/>
  <c r="RBR104" i="8"/>
  <c r="RBQ104" i="8"/>
  <c r="RBP104" i="8"/>
  <c r="RBO104" i="8"/>
  <c r="RBN104" i="8"/>
  <c r="RBM104" i="8"/>
  <c r="RBL104" i="8"/>
  <c r="RBK104" i="8"/>
  <c r="RBJ104" i="8"/>
  <c r="RBI104" i="8"/>
  <c r="RBH104" i="8"/>
  <c r="RBG104" i="8"/>
  <c r="RBF104" i="8"/>
  <c r="RBE104" i="8"/>
  <c r="RBD104" i="8"/>
  <c r="RBC104" i="8"/>
  <c r="RBB104" i="8"/>
  <c r="RBA104" i="8"/>
  <c r="RAZ104" i="8"/>
  <c r="RAY104" i="8"/>
  <c r="RAX104" i="8"/>
  <c r="RAW104" i="8"/>
  <c r="RAV104" i="8"/>
  <c r="RAU104" i="8"/>
  <c r="RAT104" i="8"/>
  <c r="RAS104" i="8"/>
  <c r="RAR104" i="8"/>
  <c r="RAQ104" i="8"/>
  <c r="RAP104" i="8"/>
  <c r="RAO104" i="8"/>
  <c r="RAN104" i="8"/>
  <c r="RAM104" i="8"/>
  <c r="RAL104" i="8"/>
  <c r="RAK104" i="8"/>
  <c r="RAJ104" i="8"/>
  <c r="RAI104" i="8"/>
  <c r="RAH104" i="8"/>
  <c r="RAG104" i="8"/>
  <c r="RAF104" i="8"/>
  <c r="RAE104" i="8"/>
  <c r="RAD104" i="8"/>
  <c r="RAC104" i="8"/>
  <c r="RAB104" i="8"/>
  <c r="RAA104" i="8"/>
  <c r="QZZ104" i="8"/>
  <c r="QZY104" i="8"/>
  <c r="QZX104" i="8"/>
  <c r="QZW104" i="8"/>
  <c r="QZV104" i="8"/>
  <c r="QZU104" i="8"/>
  <c r="QZT104" i="8"/>
  <c r="QZS104" i="8"/>
  <c r="QZR104" i="8"/>
  <c r="QZQ104" i="8"/>
  <c r="QZP104" i="8"/>
  <c r="QZO104" i="8"/>
  <c r="QZN104" i="8"/>
  <c r="QZM104" i="8"/>
  <c r="QZL104" i="8"/>
  <c r="QZK104" i="8"/>
  <c r="QZJ104" i="8"/>
  <c r="QZI104" i="8"/>
  <c r="QZH104" i="8"/>
  <c r="QZG104" i="8"/>
  <c r="QZF104" i="8"/>
  <c r="QZE104" i="8"/>
  <c r="QZD104" i="8"/>
  <c r="QZC104" i="8"/>
  <c r="QZB104" i="8"/>
  <c r="QZA104" i="8"/>
  <c r="QYZ104" i="8"/>
  <c r="QYY104" i="8"/>
  <c r="QYX104" i="8"/>
  <c r="QYW104" i="8"/>
  <c r="QYV104" i="8"/>
  <c r="QYU104" i="8"/>
  <c r="QYT104" i="8"/>
  <c r="QYS104" i="8"/>
  <c r="QYR104" i="8"/>
  <c r="QYQ104" i="8"/>
  <c r="QYP104" i="8"/>
  <c r="QYO104" i="8"/>
  <c r="QYN104" i="8"/>
  <c r="QYM104" i="8"/>
  <c r="QYL104" i="8"/>
  <c r="QYK104" i="8"/>
  <c r="QYJ104" i="8"/>
  <c r="QYI104" i="8"/>
  <c r="QYH104" i="8"/>
  <c r="QYG104" i="8"/>
  <c r="QYF104" i="8"/>
  <c r="QYE104" i="8"/>
  <c r="QYD104" i="8"/>
  <c r="QYC104" i="8"/>
  <c r="QYB104" i="8"/>
  <c r="QYA104" i="8"/>
  <c r="QXZ104" i="8"/>
  <c r="QXY104" i="8"/>
  <c r="QXX104" i="8"/>
  <c r="QXW104" i="8"/>
  <c r="QXV104" i="8"/>
  <c r="QXU104" i="8"/>
  <c r="QXT104" i="8"/>
  <c r="QXS104" i="8"/>
  <c r="QXR104" i="8"/>
  <c r="QXQ104" i="8"/>
  <c r="QXP104" i="8"/>
  <c r="QXO104" i="8"/>
  <c r="QXN104" i="8"/>
  <c r="QXM104" i="8"/>
  <c r="QXL104" i="8"/>
  <c r="QXK104" i="8"/>
  <c r="QXJ104" i="8"/>
  <c r="QXI104" i="8"/>
  <c r="QXH104" i="8"/>
  <c r="QXG104" i="8"/>
  <c r="QXF104" i="8"/>
  <c r="QXE104" i="8"/>
  <c r="QXD104" i="8"/>
  <c r="QXC104" i="8"/>
  <c r="QXB104" i="8"/>
  <c r="QXA104" i="8"/>
  <c r="QWZ104" i="8"/>
  <c r="QWY104" i="8"/>
  <c r="QWX104" i="8"/>
  <c r="QWW104" i="8"/>
  <c r="QWV104" i="8"/>
  <c r="QWU104" i="8"/>
  <c r="QWT104" i="8"/>
  <c r="QWS104" i="8"/>
  <c r="QWR104" i="8"/>
  <c r="QWQ104" i="8"/>
  <c r="QWP104" i="8"/>
  <c r="QWO104" i="8"/>
  <c r="QWN104" i="8"/>
  <c r="QWM104" i="8"/>
  <c r="QWL104" i="8"/>
  <c r="QWK104" i="8"/>
  <c r="QWJ104" i="8"/>
  <c r="QWI104" i="8"/>
  <c r="QWH104" i="8"/>
  <c r="QWG104" i="8"/>
  <c r="QWF104" i="8"/>
  <c r="QWE104" i="8"/>
  <c r="QWD104" i="8"/>
  <c r="QWC104" i="8"/>
  <c r="QWB104" i="8"/>
  <c r="QWA104" i="8"/>
  <c r="QVZ104" i="8"/>
  <c r="QVY104" i="8"/>
  <c r="QVX104" i="8"/>
  <c r="QVW104" i="8"/>
  <c r="QVV104" i="8"/>
  <c r="QVU104" i="8"/>
  <c r="QVT104" i="8"/>
  <c r="QVS104" i="8"/>
  <c r="QVR104" i="8"/>
  <c r="QVQ104" i="8"/>
  <c r="QVP104" i="8"/>
  <c r="QVO104" i="8"/>
  <c r="QVN104" i="8"/>
  <c r="QVM104" i="8"/>
  <c r="QVL104" i="8"/>
  <c r="QVK104" i="8"/>
  <c r="QVJ104" i="8"/>
  <c r="QVI104" i="8"/>
  <c r="QVH104" i="8"/>
  <c r="QVG104" i="8"/>
  <c r="QVF104" i="8"/>
  <c r="QVE104" i="8"/>
  <c r="QVD104" i="8"/>
  <c r="QVC104" i="8"/>
  <c r="QVB104" i="8"/>
  <c r="QVA104" i="8"/>
  <c r="QUZ104" i="8"/>
  <c r="QUY104" i="8"/>
  <c r="QUX104" i="8"/>
  <c r="QUW104" i="8"/>
  <c r="QUV104" i="8"/>
  <c r="QUU104" i="8"/>
  <c r="QUT104" i="8"/>
  <c r="QUS104" i="8"/>
  <c r="QUR104" i="8"/>
  <c r="QUQ104" i="8"/>
  <c r="QUP104" i="8"/>
  <c r="QUO104" i="8"/>
  <c r="QUN104" i="8"/>
  <c r="QUM104" i="8"/>
  <c r="QUL104" i="8"/>
  <c r="QUK104" i="8"/>
  <c r="QUJ104" i="8"/>
  <c r="QUI104" i="8"/>
  <c r="QUH104" i="8"/>
  <c r="QUG104" i="8"/>
  <c r="QUF104" i="8"/>
  <c r="QUE104" i="8"/>
  <c r="QUD104" i="8"/>
  <c r="QUC104" i="8"/>
  <c r="QUB104" i="8"/>
  <c r="QUA104" i="8"/>
  <c r="QTZ104" i="8"/>
  <c r="QTY104" i="8"/>
  <c r="QTX104" i="8"/>
  <c r="QTW104" i="8"/>
  <c r="QTV104" i="8"/>
  <c r="QTU104" i="8"/>
  <c r="QTT104" i="8"/>
  <c r="QTS104" i="8"/>
  <c r="QTR104" i="8"/>
  <c r="QTQ104" i="8"/>
  <c r="QTP104" i="8"/>
  <c r="QTO104" i="8"/>
  <c r="QTN104" i="8"/>
  <c r="QTM104" i="8"/>
  <c r="QTL104" i="8"/>
  <c r="QTK104" i="8"/>
  <c r="QTJ104" i="8"/>
  <c r="QTI104" i="8"/>
  <c r="QTH104" i="8"/>
  <c r="QTG104" i="8"/>
  <c r="QTF104" i="8"/>
  <c r="QTE104" i="8"/>
  <c r="QTD104" i="8"/>
  <c r="QTC104" i="8"/>
  <c r="QTB104" i="8"/>
  <c r="QTA104" i="8"/>
  <c r="QSZ104" i="8"/>
  <c r="QSY104" i="8"/>
  <c r="QSX104" i="8"/>
  <c r="QSW104" i="8"/>
  <c r="QSV104" i="8"/>
  <c r="QSU104" i="8"/>
  <c r="QST104" i="8"/>
  <c r="QSS104" i="8"/>
  <c r="QSR104" i="8"/>
  <c r="QSQ104" i="8"/>
  <c r="QSP104" i="8"/>
  <c r="QSO104" i="8"/>
  <c r="QSN104" i="8"/>
  <c r="QSM104" i="8"/>
  <c r="QSL104" i="8"/>
  <c r="QSK104" i="8"/>
  <c r="QSJ104" i="8"/>
  <c r="QSI104" i="8"/>
  <c r="QSH104" i="8"/>
  <c r="QSG104" i="8"/>
  <c r="QSF104" i="8"/>
  <c r="QSE104" i="8"/>
  <c r="QSD104" i="8"/>
  <c r="QSC104" i="8"/>
  <c r="QSB104" i="8"/>
  <c r="QSA104" i="8"/>
  <c r="QRZ104" i="8"/>
  <c r="QRY104" i="8"/>
  <c r="QRX104" i="8"/>
  <c r="QRW104" i="8"/>
  <c r="QRV104" i="8"/>
  <c r="QRU104" i="8"/>
  <c r="QRT104" i="8"/>
  <c r="QRS104" i="8"/>
  <c r="QRR104" i="8"/>
  <c r="QRQ104" i="8"/>
  <c r="QRP104" i="8"/>
  <c r="QRO104" i="8"/>
  <c r="QRN104" i="8"/>
  <c r="QRM104" i="8"/>
  <c r="QRL104" i="8"/>
  <c r="QRK104" i="8"/>
  <c r="QRJ104" i="8"/>
  <c r="QRI104" i="8"/>
  <c r="QRH104" i="8"/>
  <c r="QRG104" i="8"/>
  <c r="QRF104" i="8"/>
  <c r="QRE104" i="8"/>
  <c r="QRD104" i="8"/>
  <c r="QRC104" i="8"/>
  <c r="QRB104" i="8"/>
  <c r="QRA104" i="8"/>
  <c r="QQZ104" i="8"/>
  <c r="QQY104" i="8"/>
  <c r="QQX104" i="8"/>
  <c r="QQW104" i="8"/>
  <c r="QQV104" i="8"/>
  <c r="QQU104" i="8"/>
  <c r="QQT104" i="8"/>
  <c r="QQS104" i="8"/>
  <c r="QQR104" i="8"/>
  <c r="QQQ104" i="8"/>
  <c r="QQP104" i="8"/>
  <c r="QQO104" i="8"/>
  <c r="QQN104" i="8"/>
  <c r="QQM104" i="8"/>
  <c r="QQL104" i="8"/>
  <c r="QQK104" i="8"/>
  <c r="QQJ104" i="8"/>
  <c r="QQI104" i="8"/>
  <c r="QQH104" i="8"/>
  <c r="QQG104" i="8"/>
  <c r="QQF104" i="8"/>
  <c r="QQE104" i="8"/>
  <c r="QQD104" i="8"/>
  <c r="QQC104" i="8"/>
  <c r="QQB104" i="8"/>
  <c r="QQA104" i="8"/>
  <c r="QPZ104" i="8"/>
  <c r="QPY104" i="8"/>
  <c r="QPX104" i="8"/>
  <c r="QPW104" i="8"/>
  <c r="QPV104" i="8"/>
  <c r="QPU104" i="8"/>
  <c r="QPT104" i="8"/>
  <c r="QPS104" i="8"/>
  <c r="QPR104" i="8"/>
  <c r="QPQ104" i="8"/>
  <c r="QPP104" i="8"/>
  <c r="QPO104" i="8"/>
  <c r="QPN104" i="8"/>
  <c r="QPM104" i="8"/>
  <c r="QPL104" i="8"/>
  <c r="QPK104" i="8"/>
  <c r="QPJ104" i="8"/>
  <c r="QPI104" i="8"/>
  <c r="QPH104" i="8"/>
  <c r="QPG104" i="8"/>
  <c r="QPF104" i="8"/>
  <c r="QPE104" i="8"/>
  <c r="QPD104" i="8"/>
  <c r="QPC104" i="8"/>
  <c r="QPB104" i="8"/>
  <c r="QPA104" i="8"/>
  <c r="QOZ104" i="8"/>
  <c r="QOY104" i="8"/>
  <c r="QOX104" i="8"/>
  <c r="QOW104" i="8"/>
  <c r="QOV104" i="8"/>
  <c r="QOU104" i="8"/>
  <c r="QOT104" i="8"/>
  <c r="QOS104" i="8"/>
  <c r="QOR104" i="8"/>
  <c r="QOQ104" i="8"/>
  <c r="QOP104" i="8"/>
  <c r="QOO104" i="8"/>
  <c r="QON104" i="8"/>
  <c r="QOM104" i="8"/>
  <c r="QOL104" i="8"/>
  <c r="QOK104" i="8"/>
  <c r="QOJ104" i="8"/>
  <c r="QOI104" i="8"/>
  <c r="QOH104" i="8"/>
  <c r="QOG104" i="8"/>
  <c r="QOF104" i="8"/>
  <c r="QOE104" i="8"/>
  <c r="QOD104" i="8"/>
  <c r="QOC104" i="8"/>
  <c r="QOB104" i="8"/>
  <c r="QOA104" i="8"/>
  <c r="QNZ104" i="8"/>
  <c r="QNY104" i="8"/>
  <c r="QNX104" i="8"/>
  <c r="QNW104" i="8"/>
  <c r="QNV104" i="8"/>
  <c r="QNU104" i="8"/>
  <c r="QNT104" i="8"/>
  <c r="QNS104" i="8"/>
  <c r="QNR104" i="8"/>
  <c r="QNQ104" i="8"/>
  <c r="QNP104" i="8"/>
  <c r="QNO104" i="8"/>
  <c r="QNN104" i="8"/>
  <c r="QNM104" i="8"/>
  <c r="QNL104" i="8"/>
  <c r="QNK104" i="8"/>
  <c r="QNJ104" i="8"/>
  <c r="QNI104" i="8"/>
  <c r="QNH104" i="8"/>
  <c r="QNG104" i="8"/>
  <c r="QNF104" i="8"/>
  <c r="QNE104" i="8"/>
  <c r="QND104" i="8"/>
  <c r="QNC104" i="8"/>
  <c r="QNB104" i="8"/>
  <c r="QNA104" i="8"/>
  <c r="QMZ104" i="8"/>
  <c r="QMY104" i="8"/>
  <c r="QMX104" i="8"/>
  <c r="QMW104" i="8"/>
  <c r="QMV104" i="8"/>
  <c r="QMU104" i="8"/>
  <c r="QMT104" i="8"/>
  <c r="QMS104" i="8"/>
  <c r="QMR104" i="8"/>
  <c r="QMQ104" i="8"/>
  <c r="QMP104" i="8"/>
  <c r="QMO104" i="8"/>
  <c r="QMN104" i="8"/>
  <c r="QMM104" i="8"/>
  <c r="QML104" i="8"/>
  <c r="QMK104" i="8"/>
  <c r="QMJ104" i="8"/>
  <c r="QMI104" i="8"/>
  <c r="QMH104" i="8"/>
  <c r="QMG104" i="8"/>
  <c r="QMF104" i="8"/>
  <c r="QME104" i="8"/>
  <c r="QMD104" i="8"/>
  <c r="QMC104" i="8"/>
  <c r="QMB104" i="8"/>
  <c r="QMA104" i="8"/>
  <c r="QLZ104" i="8"/>
  <c r="QLY104" i="8"/>
  <c r="QLX104" i="8"/>
  <c r="QLW104" i="8"/>
  <c r="QLV104" i="8"/>
  <c r="QLU104" i="8"/>
  <c r="QLT104" i="8"/>
  <c r="QLS104" i="8"/>
  <c r="QLR104" i="8"/>
  <c r="QLQ104" i="8"/>
  <c r="QLP104" i="8"/>
  <c r="QLO104" i="8"/>
  <c r="QLN104" i="8"/>
  <c r="QLM104" i="8"/>
  <c r="QLL104" i="8"/>
  <c r="QLK104" i="8"/>
  <c r="QLJ104" i="8"/>
  <c r="QLI104" i="8"/>
  <c r="QLH104" i="8"/>
  <c r="QLG104" i="8"/>
  <c r="QLF104" i="8"/>
  <c r="QLE104" i="8"/>
  <c r="QLD104" i="8"/>
  <c r="QLC104" i="8"/>
  <c r="QLB104" i="8"/>
  <c r="QLA104" i="8"/>
  <c r="QKZ104" i="8"/>
  <c r="QKY104" i="8"/>
  <c r="QKX104" i="8"/>
  <c r="QKW104" i="8"/>
  <c r="QKV104" i="8"/>
  <c r="QKU104" i="8"/>
  <c r="QKT104" i="8"/>
  <c r="QKS104" i="8"/>
  <c r="QKR104" i="8"/>
  <c r="QKQ104" i="8"/>
  <c r="QKP104" i="8"/>
  <c r="QKO104" i="8"/>
  <c r="QKN104" i="8"/>
  <c r="QKM104" i="8"/>
  <c r="QKL104" i="8"/>
  <c r="QKK104" i="8"/>
  <c r="QKJ104" i="8"/>
  <c r="QKI104" i="8"/>
  <c r="QKH104" i="8"/>
  <c r="QKG104" i="8"/>
  <c r="QKF104" i="8"/>
  <c r="QKE104" i="8"/>
  <c r="QKD104" i="8"/>
  <c r="QKC104" i="8"/>
  <c r="QKB104" i="8"/>
  <c r="QKA104" i="8"/>
  <c r="QJZ104" i="8"/>
  <c r="QJY104" i="8"/>
  <c r="QJX104" i="8"/>
  <c r="QJW104" i="8"/>
  <c r="QJV104" i="8"/>
  <c r="QJU104" i="8"/>
  <c r="QJT104" i="8"/>
  <c r="QJS104" i="8"/>
  <c r="QJR104" i="8"/>
  <c r="QJQ104" i="8"/>
  <c r="QJP104" i="8"/>
  <c r="QJO104" i="8"/>
  <c r="QJN104" i="8"/>
  <c r="QJM104" i="8"/>
  <c r="QJL104" i="8"/>
  <c r="QJK104" i="8"/>
  <c r="QJJ104" i="8"/>
  <c r="QJI104" i="8"/>
  <c r="QJH104" i="8"/>
  <c r="QJG104" i="8"/>
  <c r="QJF104" i="8"/>
  <c r="QJE104" i="8"/>
  <c r="QJD104" i="8"/>
  <c r="QJC104" i="8"/>
  <c r="QJB104" i="8"/>
  <c r="QJA104" i="8"/>
  <c r="QIZ104" i="8"/>
  <c r="QIY104" i="8"/>
  <c r="QIX104" i="8"/>
  <c r="QIW104" i="8"/>
  <c r="QIV104" i="8"/>
  <c r="QIU104" i="8"/>
  <c r="QIT104" i="8"/>
  <c r="QIS104" i="8"/>
  <c r="QIR104" i="8"/>
  <c r="QIQ104" i="8"/>
  <c r="QIP104" i="8"/>
  <c r="QIO104" i="8"/>
  <c r="QIN104" i="8"/>
  <c r="QIM104" i="8"/>
  <c r="QIL104" i="8"/>
  <c r="QIK104" i="8"/>
  <c r="QIJ104" i="8"/>
  <c r="QII104" i="8"/>
  <c r="QIH104" i="8"/>
  <c r="QIG104" i="8"/>
  <c r="QIF104" i="8"/>
  <c r="QIE104" i="8"/>
  <c r="QID104" i="8"/>
  <c r="QIC104" i="8"/>
  <c r="QIB104" i="8"/>
  <c r="QIA104" i="8"/>
  <c r="QHZ104" i="8"/>
  <c r="QHY104" i="8"/>
  <c r="QHX104" i="8"/>
  <c r="QHW104" i="8"/>
  <c r="QHV104" i="8"/>
  <c r="QHU104" i="8"/>
  <c r="QHT104" i="8"/>
  <c r="QHS104" i="8"/>
  <c r="QHR104" i="8"/>
  <c r="QHQ104" i="8"/>
  <c r="QHP104" i="8"/>
  <c r="QHO104" i="8"/>
  <c r="QHN104" i="8"/>
  <c r="QHM104" i="8"/>
  <c r="QHL104" i="8"/>
  <c r="QHK104" i="8"/>
  <c r="QHJ104" i="8"/>
  <c r="QHI104" i="8"/>
  <c r="QHH104" i="8"/>
  <c r="QHG104" i="8"/>
  <c r="QHF104" i="8"/>
  <c r="QHE104" i="8"/>
  <c r="QHD104" i="8"/>
  <c r="QHC104" i="8"/>
  <c r="QHB104" i="8"/>
  <c r="QHA104" i="8"/>
  <c r="QGZ104" i="8"/>
  <c r="QGY104" i="8"/>
  <c r="QGX104" i="8"/>
  <c r="QGW104" i="8"/>
  <c r="QGV104" i="8"/>
  <c r="QGU104" i="8"/>
  <c r="QGT104" i="8"/>
  <c r="QGS104" i="8"/>
  <c r="QGR104" i="8"/>
  <c r="QGQ104" i="8"/>
  <c r="QGP104" i="8"/>
  <c r="QGO104" i="8"/>
  <c r="QGN104" i="8"/>
  <c r="QGM104" i="8"/>
  <c r="QGL104" i="8"/>
  <c r="QGK104" i="8"/>
  <c r="QGJ104" i="8"/>
  <c r="QGI104" i="8"/>
  <c r="QGH104" i="8"/>
  <c r="QGG104" i="8"/>
  <c r="QGF104" i="8"/>
  <c r="QGE104" i="8"/>
  <c r="QGD104" i="8"/>
  <c r="QGC104" i="8"/>
  <c r="QGB104" i="8"/>
  <c r="QGA104" i="8"/>
  <c r="QFZ104" i="8"/>
  <c r="QFY104" i="8"/>
  <c r="QFX104" i="8"/>
  <c r="QFW104" i="8"/>
  <c r="QFV104" i="8"/>
  <c r="QFU104" i="8"/>
  <c r="QFT104" i="8"/>
  <c r="QFS104" i="8"/>
  <c r="QFR104" i="8"/>
  <c r="QFQ104" i="8"/>
  <c r="QFP104" i="8"/>
  <c r="QFO104" i="8"/>
  <c r="QFN104" i="8"/>
  <c r="QFM104" i="8"/>
  <c r="QFL104" i="8"/>
  <c r="QFK104" i="8"/>
  <c r="QFJ104" i="8"/>
  <c r="QFI104" i="8"/>
  <c r="QFH104" i="8"/>
  <c r="QFG104" i="8"/>
  <c r="QFF104" i="8"/>
  <c r="QFE104" i="8"/>
  <c r="QFD104" i="8"/>
  <c r="QFC104" i="8"/>
  <c r="QFB104" i="8"/>
  <c r="QFA104" i="8"/>
  <c r="QEZ104" i="8"/>
  <c r="QEY104" i="8"/>
  <c r="QEX104" i="8"/>
  <c r="QEW104" i="8"/>
  <c r="QEV104" i="8"/>
  <c r="QEU104" i="8"/>
  <c r="QET104" i="8"/>
  <c r="QES104" i="8"/>
  <c r="QER104" i="8"/>
  <c r="QEQ104" i="8"/>
  <c r="QEP104" i="8"/>
  <c r="QEO104" i="8"/>
  <c r="QEN104" i="8"/>
  <c r="QEM104" i="8"/>
  <c r="QEL104" i="8"/>
  <c r="QEK104" i="8"/>
  <c r="QEJ104" i="8"/>
  <c r="QEI104" i="8"/>
  <c r="QEH104" i="8"/>
  <c r="QEG104" i="8"/>
  <c r="QEF104" i="8"/>
  <c r="QEE104" i="8"/>
  <c r="QED104" i="8"/>
  <c r="QEC104" i="8"/>
  <c r="QEB104" i="8"/>
  <c r="QEA104" i="8"/>
  <c r="QDZ104" i="8"/>
  <c r="QDY104" i="8"/>
  <c r="QDX104" i="8"/>
  <c r="QDW104" i="8"/>
  <c r="QDV104" i="8"/>
  <c r="QDU104" i="8"/>
  <c r="QDT104" i="8"/>
  <c r="QDS104" i="8"/>
  <c r="QDR104" i="8"/>
  <c r="QDQ104" i="8"/>
  <c r="QDP104" i="8"/>
  <c r="QDO104" i="8"/>
  <c r="QDN104" i="8"/>
  <c r="QDM104" i="8"/>
  <c r="QDL104" i="8"/>
  <c r="QDK104" i="8"/>
  <c r="QDJ104" i="8"/>
  <c r="QDI104" i="8"/>
  <c r="QDH104" i="8"/>
  <c r="QDG104" i="8"/>
  <c r="QDF104" i="8"/>
  <c r="QDE104" i="8"/>
  <c r="QDD104" i="8"/>
  <c r="QDC104" i="8"/>
  <c r="QDB104" i="8"/>
  <c r="QDA104" i="8"/>
  <c r="QCZ104" i="8"/>
  <c r="QCY104" i="8"/>
  <c r="QCX104" i="8"/>
  <c r="QCW104" i="8"/>
  <c r="QCV104" i="8"/>
  <c r="QCU104" i="8"/>
  <c r="QCT104" i="8"/>
  <c r="QCS104" i="8"/>
  <c r="QCR104" i="8"/>
  <c r="QCQ104" i="8"/>
  <c r="QCP104" i="8"/>
  <c r="QCO104" i="8"/>
  <c r="QCN104" i="8"/>
  <c r="QCM104" i="8"/>
  <c r="QCL104" i="8"/>
  <c r="QCK104" i="8"/>
  <c r="QCJ104" i="8"/>
  <c r="QCI104" i="8"/>
  <c r="QCH104" i="8"/>
  <c r="QCG104" i="8"/>
  <c r="QCF104" i="8"/>
  <c r="QCE104" i="8"/>
  <c r="QCD104" i="8"/>
  <c r="QCC104" i="8"/>
  <c r="QCB104" i="8"/>
  <c r="QCA104" i="8"/>
  <c r="QBZ104" i="8"/>
  <c r="QBY104" i="8"/>
  <c r="QBX104" i="8"/>
  <c r="QBW104" i="8"/>
  <c r="QBV104" i="8"/>
  <c r="QBU104" i="8"/>
  <c r="QBT104" i="8"/>
  <c r="QBS104" i="8"/>
  <c r="QBR104" i="8"/>
  <c r="QBQ104" i="8"/>
  <c r="QBP104" i="8"/>
  <c r="QBO104" i="8"/>
  <c r="QBN104" i="8"/>
  <c r="QBM104" i="8"/>
  <c r="QBL104" i="8"/>
  <c r="QBK104" i="8"/>
  <c r="QBJ104" i="8"/>
  <c r="QBI104" i="8"/>
  <c r="QBH104" i="8"/>
  <c r="QBG104" i="8"/>
  <c r="QBF104" i="8"/>
  <c r="QBE104" i="8"/>
  <c r="QBD104" i="8"/>
  <c r="QBC104" i="8"/>
  <c r="QBB104" i="8"/>
  <c r="QBA104" i="8"/>
  <c r="QAZ104" i="8"/>
  <c r="QAY104" i="8"/>
  <c r="QAX104" i="8"/>
  <c r="QAW104" i="8"/>
  <c r="QAV104" i="8"/>
  <c r="QAU104" i="8"/>
  <c r="QAT104" i="8"/>
  <c r="QAS104" i="8"/>
  <c r="QAR104" i="8"/>
  <c r="QAQ104" i="8"/>
  <c r="QAP104" i="8"/>
  <c r="QAO104" i="8"/>
  <c r="QAN104" i="8"/>
  <c r="QAM104" i="8"/>
  <c r="QAL104" i="8"/>
  <c r="QAK104" i="8"/>
  <c r="QAJ104" i="8"/>
  <c r="QAI104" i="8"/>
  <c r="QAH104" i="8"/>
  <c r="QAG104" i="8"/>
  <c r="QAF104" i="8"/>
  <c r="QAE104" i="8"/>
  <c r="QAD104" i="8"/>
  <c r="QAC104" i="8"/>
  <c r="QAB104" i="8"/>
  <c r="QAA104" i="8"/>
  <c r="PZZ104" i="8"/>
  <c r="PZY104" i="8"/>
  <c r="PZX104" i="8"/>
  <c r="PZW104" i="8"/>
  <c r="PZV104" i="8"/>
  <c r="PZU104" i="8"/>
  <c r="PZT104" i="8"/>
  <c r="PZS104" i="8"/>
  <c r="PZR104" i="8"/>
  <c r="PZQ104" i="8"/>
  <c r="PZP104" i="8"/>
  <c r="PZO104" i="8"/>
  <c r="PZN104" i="8"/>
  <c r="PZM104" i="8"/>
  <c r="PZL104" i="8"/>
  <c r="PZK104" i="8"/>
  <c r="PZJ104" i="8"/>
  <c r="PZI104" i="8"/>
  <c r="PZH104" i="8"/>
  <c r="PZG104" i="8"/>
  <c r="PZF104" i="8"/>
  <c r="PZE104" i="8"/>
  <c r="PZD104" i="8"/>
  <c r="PZC104" i="8"/>
  <c r="PZB104" i="8"/>
  <c r="PZA104" i="8"/>
  <c r="PYZ104" i="8"/>
  <c r="PYY104" i="8"/>
  <c r="PYX104" i="8"/>
  <c r="PYW104" i="8"/>
  <c r="PYV104" i="8"/>
  <c r="PYU104" i="8"/>
  <c r="PYT104" i="8"/>
  <c r="PYS104" i="8"/>
  <c r="PYR104" i="8"/>
  <c r="PYQ104" i="8"/>
  <c r="PYP104" i="8"/>
  <c r="PYO104" i="8"/>
  <c r="PYN104" i="8"/>
  <c r="PYM104" i="8"/>
  <c r="PYL104" i="8"/>
  <c r="PYK104" i="8"/>
  <c r="PYJ104" i="8"/>
  <c r="PYI104" i="8"/>
  <c r="PYH104" i="8"/>
  <c r="PYG104" i="8"/>
  <c r="PYF104" i="8"/>
  <c r="PYE104" i="8"/>
  <c r="PYD104" i="8"/>
  <c r="PYC104" i="8"/>
  <c r="PYB104" i="8"/>
  <c r="PYA104" i="8"/>
  <c r="PXZ104" i="8"/>
  <c r="PXY104" i="8"/>
  <c r="PXX104" i="8"/>
  <c r="PXW104" i="8"/>
  <c r="PXV104" i="8"/>
  <c r="PXU104" i="8"/>
  <c r="PXT104" i="8"/>
  <c r="PXS104" i="8"/>
  <c r="PXR104" i="8"/>
  <c r="PXQ104" i="8"/>
  <c r="PXP104" i="8"/>
  <c r="PXO104" i="8"/>
  <c r="PXN104" i="8"/>
  <c r="PXM104" i="8"/>
  <c r="PXL104" i="8"/>
  <c r="PXK104" i="8"/>
  <c r="PXJ104" i="8"/>
  <c r="PXI104" i="8"/>
  <c r="PXH104" i="8"/>
  <c r="PXG104" i="8"/>
  <c r="PXF104" i="8"/>
  <c r="PXE104" i="8"/>
  <c r="PXD104" i="8"/>
  <c r="PXC104" i="8"/>
  <c r="PXB104" i="8"/>
  <c r="PXA104" i="8"/>
  <c r="PWZ104" i="8"/>
  <c r="PWY104" i="8"/>
  <c r="PWX104" i="8"/>
  <c r="PWW104" i="8"/>
  <c r="PWV104" i="8"/>
  <c r="PWU104" i="8"/>
  <c r="PWT104" i="8"/>
  <c r="PWS104" i="8"/>
  <c r="PWR104" i="8"/>
  <c r="PWQ104" i="8"/>
  <c r="PWP104" i="8"/>
  <c r="PWO104" i="8"/>
  <c r="PWN104" i="8"/>
  <c r="PWM104" i="8"/>
  <c r="PWL104" i="8"/>
  <c r="PWK104" i="8"/>
  <c r="PWJ104" i="8"/>
  <c r="PWI104" i="8"/>
  <c r="PWH104" i="8"/>
  <c r="PWG104" i="8"/>
  <c r="PWF104" i="8"/>
  <c r="PWE104" i="8"/>
  <c r="PWD104" i="8"/>
  <c r="PWC104" i="8"/>
  <c r="PWB104" i="8"/>
  <c r="PWA104" i="8"/>
  <c r="PVZ104" i="8"/>
  <c r="PVY104" i="8"/>
  <c r="PVX104" i="8"/>
  <c r="PVW104" i="8"/>
  <c r="PVV104" i="8"/>
  <c r="PVU104" i="8"/>
  <c r="PVT104" i="8"/>
  <c r="PVS104" i="8"/>
  <c r="PVR104" i="8"/>
  <c r="PVQ104" i="8"/>
  <c r="PVP104" i="8"/>
  <c r="PVO104" i="8"/>
  <c r="PVN104" i="8"/>
  <c r="PVM104" i="8"/>
  <c r="PVL104" i="8"/>
  <c r="PVK104" i="8"/>
  <c r="PVJ104" i="8"/>
  <c r="PVI104" i="8"/>
  <c r="PVH104" i="8"/>
  <c r="PVG104" i="8"/>
  <c r="PVF104" i="8"/>
  <c r="PVE104" i="8"/>
  <c r="PVD104" i="8"/>
  <c r="PVC104" i="8"/>
  <c r="PVB104" i="8"/>
  <c r="PVA104" i="8"/>
  <c r="PUZ104" i="8"/>
  <c r="PUY104" i="8"/>
  <c r="PUX104" i="8"/>
  <c r="PUW104" i="8"/>
  <c r="PUV104" i="8"/>
  <c r="PUU104" i="8"/>
  <c r="PUT104" i="8"/>
  <c r="PUS104" i="8"/>
  <c r="PUR104" i="8"/>
  <c r="PUQ104" i="8"/>
  <c r="PUP104" i="8"/>
  <c r="PUO104" i="8"/>
  <c r="PUN104" i="8"/>
  <c r="PUM104" i="8"/>
  <c r="PUL104" i="8"/>
  <c r="PUK104" i="8"/>
  <c r="PUJ104" i="8"/>
  <c r="PUI104" i="8"/>
  <c r="PUH104" i="8"/>
  <c r="PUG104" i="8"/>
  <c r="PUF104" i="8"/>
  <c r="PUE104" i="8"/>
  <c r="PUD104" i="8"/>
  <c r="PUC104" i="8"/>
  <c r="PUB104" i="8"/>
  <c r="PUA104" i="8"/>
  <c r="PTZ104" i="8"/>
  <c r="PTY104" i="8"/>
  <c r="PTX104" i="8"/>
  <c r="PTW104" i="8"/>
  <c r="PTV104" i="8"/>
  <c r="PTU104" i="8"/>
  <c r="PTT104" i="8"/>
  <c r="PTS104" i="8"/>
  <c r="PTR104" i="8"/>
  <c r="PTQ104" i="8"/>
  <c r="PTP104" i="8"/>
  <c r="PTO104" i="8"/>
  <c r="PTN104" i="8"/>
  <c r="PTM104" i="8"/>
  <c r="PTL104" i="8"/>
  <c r="PTK104" i="8"/>
  <c r="PTJ104" i="8"/>
  <c r="PTI104" i="8"/>
  <c r="PTH104" i="8"/>
  <c r="PTG104" i="8"/>
  <c r="PTF104" i="8"/>
  <c r="PTE104" i="8"/>
  <c r="PTD104" i="8"/>
  <c r="PTC104" i="8"/>
  <c r="PTB104" i="8"/>
  <c r="PTA104" i="8"/>
  <c r="PSZ104" i="8"/>
  <c r="PSY104" i="8"/>
  <c r="PSX104" i="8"/>
  <c r="PSW104" i="8"/>
  <c r="PSV104" i="8"/>
  <c r="PSU104" i="8"/>
  <c r="PST104" i="8"/>
  <c r="PSS104" i="8"/>
  <c r="PSR104" i="8"/>
  <c r="PSQ104" i="8"/>
  <c r="PSP104" i="8"/>
  <c r="PSO104" i="8"/>
  <c r="PSN104" i="8"/>
  <c r="PSM104" i="8"/>
  <c r="PSL104" i="8"/>
  <c r="PSK104" i="8"/>
  <c r="PSJ104" i="8"/>
  <c r="PSI104" i="8"/>
  <c r="PSH104" i="8"/>
  <c r="PSG104" i="8"/>
  <c r="PSF104" i="8"/>
  <c r="PSE104" i="8"/>
  <c r="PSD104" i="8"/>
  <c r="PSC104" i="8"/>
  <c r="PSB104" i="8"/>
  <c r="PSA104" i="8"/>
  <c r="PRZ104" i="8"/>
  <c r="PRY104" i="8"/>
  <c r="PRX104" i="8"/>
  <c r="PRW104" i="8"/>
  <c r="PRV104" i="8"/>
  <c r="PRU104" i="8"/>
  <c r="PRT104" i="8"/>
  <c r="PRS104" i="8"/>
  <c r="PRR104" i="8"/>
  <c r="PRQ104" i="8"/>
  <c r="PRP104" i="8"/>
  <c r="PRO104" i="8"/>
  <c r="PRN104" i="8"/>
  <c r="PRM104" i="8"/>
  <c r="PRL104" i="8"/>
  <c r="PRK104" i="8"/>
  <c r="PRJ104" i="8"/>
  <c r="PRI104" i="8"/>
  <c r="PRH104" i="8"/>
  <c r="PRG104" i="8"/>
  <c r="PRF104" i="8"/>
  <c r="PRE104" i="8"/>
  <c r="PRD104" i="8"/>
  <c r="PRC104" i="8"/>
  <c r="PRB104" i="8"/>
  <c r="PRA104" i="8"/>
  <c r="PQZ104" i="8"/>
  <c r="PQY104" i="8"/>
  <c r="PQX104" i="8"/>
  <c r="PQW104" i="8"/>
  <c r="PQV104" i="8"/>
  <c r="PQU104" i="8"/>
  <c r="PQT104" i="8"/>
  <c r="PQS104" i="8"/>
  <c r="PQR104" i="8"/>
  <c r="PQQ104" i="8"/>
  <c r="PQP104" i="8"/>
  <c r="PQO104" i="8"/>
  <c r="PQN104" i="8"/>
  <c r="PQM104" i="8"/>
  <c r="PQL104" i="8"/>
  <c r="PQK104" i="8"/>
  <c r="PQJ104" i="8"/>
  <c r="PQI104" i="8"/>
  <c r="PQH104" i="8"/>
  <c r="PQG104" i="8"/>
  <c r="PQF104" i="8"/>
  <c r="PQE104" i="8"/>
  <c r="PQD104" i="8"/>
  <c r="PQC104" i="8"/>
  <c r="PQB104" i="8"/>
  <c r="PQA104" i="8"/>
  <c r="PPZ104" i="8"/>
  <c r="PPY104" i="8"/>
  <c r="PPX104" i="8"/>
  <c r="PPW104" i="8"/>
  <c r="PPV104" i="8"/>
  <c r="PPU104" i="8"/>
  <c r="PPT104" i="8"/>
  <c r="PPS104" i="8"/>
  <c r="PPR104" i="8"/>
  <c r="PPQ104" i="8"/>
  <c r="PPP104" i="8"/>
  <c r="PPO104" i="8"/>
  <c r="PPN104" i="8"/>
  <c r="PPM104" i="8"/>
  <c r="PPL104" i="8"/>
  <c r="PPK104" i="8"/>
  <c r="PPJ104" i="8"/>
  <c r="PPI104" i="8"/>
  <c r="PPH104" i="8"/>
  <c r="PPG104" i="8"/>
  <c r="PPF104" i="8"/>
  <c r="PPE104" i="8"/>
  <c r="PPD104" i="8"/>
  <c r="PPC104" i="8"/>
  <c r="PPB104" i="8"/>
  <c r="PPA104" i="8"/>
  <c r="POZ104" i="8"/>
  <c r="POY104" i="8"/>
  <c r="POX104" i="8"/>
  <c r="POW104" i="8"/>
  <c r="POV104" i="8"/>
  <c r="POU104" i="8"/>
  <c r="POT104" i="8"/>
  <c r="POS104" i="8"/>
  <c r="POR104" i="8"/>
  <c r="POQ104" i="8"/>
  <c r="POP104" i="8"/>
  <c r="POO104" i="8"/>
  <c r="PON104" i="8"/>
  <c r="POM104" i="8"/>
  <c r="POL104" i="8"/>
  <c r="POK104" i="8"/>
  <c r="POJ104" i="8"/>
  <c r="POI104" i="8"/>
  <c r="POH104" i="8"/>
  <c r="POG104" i="8"/>
  <c r="POF104" i="8"/>
  <c r="POE104" i="8"/>
  <c r="POD104" i="8"/>
  <c r="POC104" i="8"/>
  <c r="POB104" i="8"/>
  <c r="POA104" i="8"/>
  <c r="PNZ104" i="8"/>
  <c r="PNY104" i="8"/>
  <c r="PNX104" i="8"/>
  <c r="PNW104" i="8"/>
  <c r="PNV104" i="8"/>
  <c r="PNU104" i="8"/>
  <c r="PNT104" i="8"/>
  <c r="PNS104" i="8"/>
  <c r="PNR104" i="8"/>
  <c r="PNQ104" i="8"/>
  <c r="PNP104" i="8"/>
  <c r="PNO104" i="8"/>
  <c r="PNN104" i="8"/>
  <c r="PNM104" i="8"/>
  <c r="PNL104" i="8"/>
  <c r="PNK104" i="8"/>
  <c r="PNJ104" i="8"/>
  <c r="PNI104" i="8"/>
  <c r="PNH104" i="8"/>
  <c r="PNG104" i="8"/>
  <c r="PNF104" i="8"/>
  <c r="PNE104" i="8"/>
  <c r="PND104" i="8"/>
  <c r="PNC104" i="8"/>
  <c r="PNB104" i="8"/>
  <c r="PNA104" i="8"/>
  <c r="PMZ104" i="8"/>
  <c r="PMY104" i="8"/>
  <c r="PMX104" i="8"/>
  <c r="PMW104" i="8"/>
  <c r="PMV104" i="8"/>
  <c r="PMU104" i="8"/>
  <c r="PMT104" i="8"/>
  <c r="PMS104" i="8"/>
  <c r="PMR104" i="8"/>
  <c r="PMQ104" i="8"/>
  <c r="PMP104" i="8"/>
  <c r="PMO104" i="8"/>
  <c r="PMN104" i="8"/>
  <c r="PMM104" i="8"/>
  <c r="PML104" i="8"/>
  <c r="PMK104" i="8"/>
  <c r="PMJ104" i="8"/>
  <c r="PMI104" i="8"/>
  <c r="PMH104" i="8"/>
  <c r="PMG104" i="8"/>
  <c r="PMF104" i="8"/>
  <c r="PME104" i="8"/>
  <c r="PMD104" i="8"/>
  <c r="PMC104" i="8"/>
  <c r="PMB104" i="8"/>
  <c r="PMA104" i="8"/>
  <c r="PLZ104" i="8"/>
  <c r="PLY104" i="8"/>
  <c r="PLX104" i="8"/>
  <c r="PLW104" i="8"/>
  <c r="PLV104" i="8"/>
  <c r="PLU104" i="8"/>
  <c r="PLT104" i="8"/>
  <c r="PLS104" i="8"/>
  <c r="PLR104" i="8"/>
  <c r="PLQ104" i="8"/>
  <c r="PLP104" i="8"/>
  <c r="PLO104" i="8"/>
  <c r="PLN104" i="8"/>
  <c r="PLM104" i="8"/>
  <c r="PLL104" i="8"/>
  <c r="PLK104" i="8"/>
  <c r="PLJ104" i="8"/>
  <c r="PLI104" i="8"/>
  <c r="PLH104" i="8"/>
  <c r="PLG104" i="8"/>
  <c r="PLF104" i="8"/>
  <c r="PLE104" i="8"/>
  <c r="PLD104" i="8"/>
  <c r="PLC104" i="8"/>
  <c r="PLB104" i="8"/>
  <c r="PLA104" i="8"/>
  <c r="PKZ104" i="8"/>
  <c r="PKY104" i="8"/>
  <c r="PKX104" i="8"/>
  <c r="PKW104" i="8"/>
  <c r="PKV104" i="8"/>
  <c r="PKU104" i="8"/>
  <c r="PKT104" i="8"/>
  <c r="PKS104" i="8"/>
  <c r="PKR104" i="8"/>
  <c r="PKQ104" i="8"/>
  <c r="PKP104" i="8"/>
  <c r="PKO104" i="8"/>
  <c r="PKN104" i="8"/>
  <c r="PKM104" i="8"/>
  <c r="PKL104" i="8"/>
  <c r="PKK104" i="8"/>
  <c r="PKJ104" i="8"/>
  <c r="PKI104" i="8"/>
  <c r="PKH104" i="8"/>
  <c r="PKG104" i="8"/>
  <c r="PKF104" i="8"/>
  <c r="PKE104" i="8"/>
  <c r="PKD104" i="8"/>
  <c r="PKC104" i="8"/>
  <c r="PKB104" i="8"/>
  <c r="PKA104" i="8"/>
  <c r="PJZ104" i="8"/>
  <c r="PJY104" i="8"/>
  <c r="PJX104" i="8"/>
  <c r="PJW104" i="8"/>
  <c r="PJV104" i="8"/>
  <c r="PJU104" i="8"/>
  <c r="PJT104" i="8"/>
  <c r="PJS104" i="8"/>
  <c r="PJR104" i="8"/>
  <c r="PJQ104" i="8"/>
  <c r="PJP104" i="8"/>
  <c r="PJO104" i="8"/>
  <c r="PJN104" i="8"/>
  <c r="PJM104" i="8"/>
  <c r="PJL104" i="8"/>
  <c r="PJK104" i="8"/>
  <c r="PJJ104" i="8"/>
  <c r="PJI104" i="8"/>
  <c r="PJH104" i="8"/>
  <c r="PJG104" i="8"/>
  <c r="PJF104" i="8"/>
  <c r="PJE104" i="8"/>
  <c r="PJD104" i="8"/>
  <c r="PJC104" i="8"/>
  <c r="PJB104" i="8"/>
  <c r="PJA104" i="8"/>
  <c r="PIZ104" i="8"/>
  <c r="PIY104" i="8"/>
  <c r="PIX104" i="8"/>
  <c r="PIW104" i="8"/>
  <c r="PIV104" i="8"/>
  <c r="PIU104" i="8"/>
  <c r="PIT104" i="8"/>
  <c r="PIS104" i="8"/>
  <c r="PIR104" i="8"/>
  <c r="PIQ104" i="8"/>
  <c r="PIP104" i="8"/>
  <c r="PIO104" i="8"/>
  <c r="PIN104" i="8"/>
  <c r="PIM104" i="8"/>
  <c r="PIL104" i="8"/>
  <c r="PIK104" i="8"/>
  <c r="PIJ104" i="8"/>
  <c r="PII104" i="8"/>
  <c r="PIH104" i="8"/>
  <c r="PIG104" i="8"/>
  <c r="PIF104" i="8"/>
  <c r="PIE104" i="8"/>
  <c r="PID104" i="8"/>
  <c r="PIC104" i="8"/>
  <c r="PIB104" i="8"/>
  <c r="PIA104" i="8"/>
  <c r="PHZ104" i="8"/>
  <c r="PHY104" i="8"/>
  <c r="PHX104" i="8"/>
  <c r="PHW104" i="8"/>
  <c r="PHV104" i="8"/>
  <c r="PHU104" i="8"/>
  <c r="PHT104" i="8"/>
  <c r="PHS104" i="8"/>
  <c r="PHR104" i="8"/>
  <c r="PHQ104" i="8"/>
  <c r="PHP104" i="8"/>
  <c r="PHO104" i="8"/>
  <c r="PHN104" i="8"/>
  <c r="PHM104" i="8"/>
  <c r="PHL104" i="8"/>
  <c r="PHK104" i="8"/>
  <c r="PHJ104" i="8"/>
  <c r="PHI104" i="8"/>
  <c r="PHH104" i="8"/>
  <c r="PHG104" i="8"/>
  <c r="PHF104" i="8"/>
  <c r="PHE104" i="8"/>
  <c r="PHD104" i="8"/>
  <c r="PHC104" i="8"/>
  <c r="PHB104" i="8"/>
  <c r="PHA104" i="8"/>
  <c r="PGZ104" i="8"/>
  <c r="PGY104" i="8"/>
  <c r="PGX104" i="8"/>
  <c r="PGW104" i="8"/>
  <c r="PGV104" i="8"/>
  <c r="PGU104" i="8"/>
  <c r="PGT104" i="8"/>
  <c r="PGS104" i="8"/>
  <c r="PGR104" i="8"/>
  <c r="PGQ104" i="8"/>
  <c r="PGP104" i="8"/>
  <c r="PGO104" i="8"/>
  <c r="PGN104" i="8"/>
  <c r="PGM104" i="8"/>
  <c r="PGL104" i="8"/>
  <c r="PGK104" i="8"/>
  <c r="PGJ104" i="8"/>
  <c r="PGI104" i="8"/>
  <c r="PGH104" i="8"/>
  <c r="PGG104" i="8"/>
  <c r="PGF104" i="8"/>
  <c r="PGE104" i="8"/>
  <c r="PGD104" i="8"/>
  <c r="PGC104" i="8"/>
  <c r="PGB104" i="8"/>
  <c r="PGA104" i="8"/>
  <c r="PFZ104" i="8"/>
  <c r="PFY104" i="8"/>
  <c r="PFX104" i="8"/>
  <c r="PFW104" i="8"/>
  <c r="PFV104" i="8"/>
  <c r="PFU104" i="8"/>
  <c r="PFT104" i="8"/>
  <c r="PFS104" i="8"/>
  <c r="PFR104" i="8"/>
  <c r="PFQ104" i="8"/>
  <c r="PFP104" i="8"/>
  <c r="PFO104" i="8"/>
  <c r="PFN104" i="8"/>
  <c r="PFM104" i="8"/>
  <c r="PFL104" i="8"/>
  <c r="PFK104" i="8"/>
  <c r="PFJ104" i="8"/>
  <c r="PFI104" i="8"/>
  <c r="PFH104" i="8"/>
  <c r="PFG104" i="8"/>
  <c r="PFF104" i="8"/>
  <c r="PFE104" i="8"/>
  <c r="PFD104" i="8"/>
  <c r="PFC104" i="8"/>
  <c r="PFB104" i="8"/>
  <c r="PFA104" i="8"/>
  <c r="PEZ104" i="8"/>
  <c r="PEY104" i="8"/>
  <c r="PEX104" i="8"/>
  <c r="PEW104" i="8"/>
  <c r="PEV104" i="8"/>
  <c r="PEU104" i="8"/>
  <c r="PET104" i="8"/>
  <c r="PES104" i="8"/>
  <c r="PER104" i="8"/>
  <c r="PEQ104" i="8"/>
  <c r="PEP104" i="8"/>
  <c r="PEO104" i="8"/>
  <c r="PEN104" i="8"/>
  <c r="PEM104" i="8"/>
  <c r="PEL104" i="8"/>
  <c r="PEK104" i="8"/>
  <c r="PEJ104" i="8"/>
  <c r="PEI104" i="8"/>
  <c r="PEH104" i="8"/>
  <c r="PEG104" i="8"/>
  <c r="PEF104" i="8"/>
  <c r="PEE104" i="8"/>
  <c r="PED104" i="8"/>
  <c r="PEC104" i="8"/>
  <c r="PEB104" i="8"/>
  <c r="PEA104" i="8"/>
  <c r="PDZ104" i="8"/>
  <c r="PDY104" i="8"/>
  <c r="PDX104" i="8"/>
  <c r="PDW104" i="8"/>
  <c r="PDV104" i="8"/>
  <c r="PDU104" i="8"/>
  <c r="PDT104" i="8"/>
  <c r="PDS104" i="8"/>
  <c r="PDR104" i="8"/>
  <c r="PDQ104" i="8"/>
  <c r="PDP104" i="8"/>
  <c r="PDO104" i="8"/>
  <c r="PDN104" i="8"/>
  <c r="PDM104" i="8"/>
  <c r="PDL104" i="8"/>
  <c r="PDK104" i="8"/>
  <c r="PDJ104" i="8"/>
  <c r="PDI104" i="8"/>
  <c r="PDH104" i="8"/>
  <c r="PDG104" i="8"/>
  <c r="PDF104" i="8"/>
  <c r="PDE104" i="8"/>
  <c r="PDD104" i="8"/>
  <c r="PDC104" i="8"/>
  <c r="PDB104" i="8"/>
  <c r="PDA104" i="8"/>
  <c r="PCZ104" i="8"/>
  <c r="PCY104" i="8"/>
  <c r="PCX104" i="8"/>
  <c r="PCW104" i="8"/>
  <c r="PCV104" i="8"/>
  <c r="PCU104" i="8"/>
  <c r="PCT104" i="8"/>
  <c r="PCS104" i="8"/>
  <c r="PCR104" i="8"/>
  <c r="PCQ104" i="8"/>
  <c r="PCP104" i="8"/>
  <c r="PCO104" i="8"/>
  <c r="PCN104" i="8"/>
  <c r="PCM104" i="8"/>
  <c r="PCL104" i="8"/>
  <c r="PCK104" i="8"/>
  <c r="PCJ104" i="8"/>
  <c r="PCI104" i="8"/>
  <c r="PCH104" i="8"/>
  <c r="PCG104" i="8"/>
  <c r="PCF104" i="8"/>
  <c r="PCE104" i="8"/>
  <c r="PCD104" i="8"/>
  <c r="PCC104" i="8"/>
  <c r="PCB104" i="8"/>
  <c r="PCA104" i="8"/>
  <c r="PBZ104" i="8"/>
  <c r="PBY104" i="8"/>
  <c r="PBX104" i="8"/>
  <c r="PBW104" i="8"/>
  <c r="PBV104" i="8"/>
  <c r="PBU104" i="8"/>
  <c r="PBT104" i="8"/>
  <c r="PBS104" i="8"/>
  <c r="PBR104" i="8"/>
  <c r="PBQ104" i="8"/>
  <c r="PBP104" i="8"/>
  <c r="PBO104" i="8"/>
  <c r="PBN104" i="8"/>
  <c r="PBM104" i="8"/>
  <c r="PBL104" i="8"/>
  <c r="PBK104" i="8"/>
  <c r="PBJ104" i="8"/>
  <c r="PBI104" i="8"/>
  <c r="PBH104" i="8"/>
  <c r="PBG104" i="8"/>
  <c r="PBF104" i="8"/>
  <c r="PBE104" i="8"/>
  <c r="PBD104" i="8"/>
  <c r="PBC104" i="8"/>
  <c r="PBB104" i="8"/>
  <c r="PBA104" i="8"/>
  <c r="PAZ104" i="8"/>
  <c r="PAY104" i="8"/>
  <c r="PAX104" i="8"/>
  <c r="PAW104" i="8"/>
  <c r="PAV104" i="8"/>
  <c r="PAU104" i="8"/>
  <c r="PAT104" i="8"/>
  <c r="PAS104" i="8"/>
  <c r="PAR104" i="8"/>
  <c r="PAQ104" i="8"/>
  <c r="PAP104" i="8"/>
  <c r="PAO104" i="8"/>
  <c r="PAN104" i="8"/>
  <c r="PAM104" i="8"/>
  <c r="PAL104" i="8"/>
  <c r="PAK104" i="8"/>
  <c r="PAJ104" i="8"/>
  <c r="PAI104" i="8"/>
  <c r="PAH104" i="8"/>
  <c r="PAG104" i="8"/>
  <c r="PAF104" i="8"/>
  <c r="PAE104" i="8"/>
  <c r="PAD104" i="8"/>
  <c r="PAC104" i="8"/>
  <c r="PAB104" i="8"/>
  <c r="PAA104" i="8"/>
  <c r="OZZ104" i="8"/>
  <c r="OZY104" i="8"/>
  <c r="OZX104" i="8"/>
  <c r="OZW104" i="8"/>
  <c r="OZV104" i="8"/>
  <c r="OZU104" i="8"/>
  <c r="OZT104" i="8"/>
  <c r="OZS104" i="8"/>
  <c r="OZR104" i="8"/>
  <c r="OZQ104" i="8"/>
  <c r="OZP104" i="8"/>
  <c r="OZO104" i="8"/>
  <c r="OZN104" i="8"/>
  <c r="OZM104" i="8"/>
  <c r="OZL104" i="8"/>
  <c r="OZK104" i="8"/>
  <c r="OZJ104" i="8"/>
  <c r="OZI104" i="8"/>
  <c r="OZH104" i="8"/>
  <c r="OZG104" i="8"/>
  <c r="OZF104" i="8"/>
  <c r="OZE104" i="8"/>
  <c r="OZD104" i="8"/>
  <c r="OZC104" i="8"/>
  <c r="OZB104" i="8"/>
  <c r="OZA104" i="8"/>
  <c r="OYZ104" i="8"/>
  <c r="OYY104" i="8"/>
  <c r="OYX104" i="8"/>
  <c r="OYW104" i="8"/>
  <c r="OYV104" i="8"/>
  <c r="OYU104" i="8"/>
  <c r="OYT104" i="8"/>
  <c r="OYS104" i="8"/>
  <c r="OYR104" i="8"/>
  <c r="OYQ104" i="8"/>
  <c r="OYP104" i="8"/>
  <c r="OYO104" i="8"/>
  <c r="OYN104" i="8"/>
  <c r="OYM104" i="8"/>
  <c r="OYL104" i="8"/>
  <c r="OYK104" i="8"/>
  <c r="OYJ104" i="8"/>
  <c r="OYI104" i="8"/>
  <c r="OYH104" i="8"/>
  <c r="OYG104" i="8"/>
  <c r="OYF104" i="8"/>
  <c r="OYE104" i="8"/>
  <c r="OYD104" i="8"/>
  <c r="OYC104" i="8"/>
  <c r="OYB104" i="8"/>
  <c r="OYA104" i="8"/>
  <c r="OXZ104" i="8"/>
  <c r="OXY104" i="8"/>
  <c r="OXX104" i="8"/>
  <c r="OXW104" i="8"/>
  <c r="OXV104" i="8"/>
  <c r="OXU104" i="8"/>
  <c r="OXT104" i="8"/>
  <c r="OXS104" i="8"/>
  <c r="OXR104" i="8"/>
  <c r="OXQ104" i="8"/>
  <c r="OXP104" i="8"/>
  <c r="OXO104" i="8"/>
  <c r="OXN104" i="8"/>
  <c r="OXM104" i="8"/>
  <c r="OXL104" i="8"/>
  <c r="OXK104" i="8"/>
  <c r="OXJ104" i="8"/>
  <c r="OXI104" i="8"/>
  <c r="OXH104" i="8"/>
  <c r="OXG104" i="8"/>
  <c r="OXF104" i="8"/>
  <c r="OXE104" i="8"/>
  <c r="OXD104" i="8"/>
  <c r="OXC104" i="8"/>
  <c r="OXB104" i="8"/>
  <c r="OXA104" i="8"/>
  <c r="OWZ104" i="8"/>
  <c r="OWY104" i="8"/>
  <c r="OWX104" i="8"/>
  <c r="OWW104" i="8"/>
  <c r="OWV104" i="8"/>
  <c r="OWU104" i="8"/>
  <c r="OWT104" i="8"/>
  <c r="OWS104" i="8"/>
  <c r="OWR104" i="8"/>
  <c r="OWQ104" i="8"/>
  <c r="OWP104" i="8"/>
  <c r="OWO104" i="8"/>
  <c r="OWN104" i="8"/>
  <c r="OWM104" i="8"/>
  <c r="OWL104" i="8"/>
  <c r="OWK104" i="8"/>
  <c r="OWJ104" i="8"/>
  <c r="OWI104" i="8"/>
  <c r="OWH104" i="8"/>
  <c r="OWG104" i="8"/>
  <c r="OWF104" i="8"/>
  <c r="OWE104" i="8"/>
  <c r="OWD104" i="8"/>
  <c r="OWC104" i="8"/>
  <c r="OWB104" i="8"/>
  <c r="OWA104" i="8"/>
  <c r="OVZ104" i="8"/>
  <c r="OVY104" i="8"/>
  <c r="OVX104" i="8"/>
  <c r="OVW104" i="8"/>
  <c r="OVV104" i="8"/>
  <c r="OVU104" i="8"/>
  <c r="OVT104" i="8"/>
  <c r="OVS104" i="8"/>
  <c r="OVR104" i="8"/>
  <c r="OVQ104" i="8"/>
  <c r="OVP104" i="8"/>
  <c r="OVO104" i="8"/>
  <c r="OVN104" i="8"/>
  <c r="OVM104" i="8"/>
  <c r="OVL104" i="8"/>
  <c r="OVK104" i="8"/>
  <c r="OVJ104" i="8"/>
  <c r="OVI104" i="8"/>
  <c r="OVH104" i="8"/>
  <c r="OVG104" i="8"/>
  <c r="OVF104" i="8"/>
  <c r="OVE104" i="8"/>
  <c r="OVD104" i="8"/>
  <c r="OVC104" i="8"/>
  <c r="OVB104" i="8"/>
  <c r="OVA104" i="8"/>
  <c r="OUZ104" i="8"/>
  <c r="OUY104" i="8"/>
  <c r="OUX104" i="8"/>
  <c r="OUW104" i="8"/>
  <c r="OUV104" i="8"/>
  <c r="OUU104" i="8"/>
  <c r="OUT104" i="8"/>
  <c r="OUS104" i="8"/>
  <c r="OUR104" i="8"/>
  <c r="OUQ104" i="8"/>
  <c r="OUP104" i="8"/>
  <c r="OUO104" i="8"/>
  <c r="OUN104" i="8"/>
  <c r="OUM104" i="8"/>
  <c r="OUL104" i="8"/>
  <c r="OUK104" i="8"/>
  <c r="OUJ104" i="8"/>
  <c r="OUI104" i="8"/>
  <c r="OUH104" i="8"/>
  <c r="OUG104" i="8"/>
  <c r="OUF104" i="8"/>
  <c r="OUE104" i="8"/>
  <c r="OUD104" i="8"/>
  <c r="OUC104" i="8"/>
  <c r="OUB104" i="8"/>
  <c r="OUA104" i="8"/>
  <c r="OTZ104" i="8"/>
  <c r="OTY104" i="8"/>
  <c r="OTX104" i="8"/>
  <c r="OTW104" i="8"/>
  <c r="OTV104" i="8"/>
  <c r="OTU104" i="8"/>
  <c r="OTT104" i="8"/>
  <c r="OTS104" i="8"/>
  <c r="OTR104" i="8"/>
  <c r="OTQ104" i="8"/>
  <c r="OTP104" i="8"/>
  <c r="OTO104" i="8"/>
  <c r="OTN104" i="8"/>
  <c r="OTM104" i="8"/>
  <c r="OTL104" i="8"/>
  <c r="OTK104" i="8"/>
  <c r="OTJ104" i="8"/>
  <c r="OTI104" i="8"/>
  <c r="OTH104" i="8"/>
  <c r="OTG104" i="8"/>
  <c r="OTF104" i="8"/>
  <c r="OTE104" i="8"/>
  <c r="OTD104" i="8"/>
  <c r="OTC104" i="8"/>
  <c r="OTB104" i="8"/>
  <c r="OTA104" i="8"/>
  <c r="OSZ104" i="8"/>
  <c r="OSY104" i="8"/>
  <c r="OSX104" i="8"/>
  <c r="OSW104" i="8"/>
  <c r="OSV104" i="8"/>
  <c r="OSU104" i="8"/>
  <c r="OST104" i="8"/>
  <c r="OSS104" i="8"/>
  <c r="OSR104" i="8"/>
  <c r="OSQ104" i="8"/>
  <c r="OSP104" i="8"/>
  <c r="OSO104" i="8"/>
  <c r="OSN104" i="8"/>
  <c r="OSM104" i="8"/>
  <c r="OSL104" i="8"/>
  <c r="OSK104" i="8"/>
  <c r="OSJ104" i="8"/>
  <c r="OSI104" i="8"/>
  <c r="OSH104" i="8"/>
  <c r="OSG104" i="8"/>
  <c r="OSF104" i="8"/>
  <c r="OSE104" i="8"/>
  <c r="OSD104" i="8"/>
  <c r="OSC104" i="8"/>
  <c r="OSB104" i="8"/>
  <c r="OSA104" i="8"/>
  <c r="ORZ104" i="8"/>
  <c r="ORY104" i="8"/>
  <c r="ORX104" i="8"/>
  <c r="ORW104" i="8"/>
  <c r="ORV104" i="8"/>
  <c r="ORU104" i="8"/>
  <c r="ORT104" i="8"/>
  <c r="ORS104" i="8"/>
  <c r="ORR104" i="8"/>
  <c r="ORQ104" i="8"/>
  <c r="ORP104" i="8"/>
  <c r="ORO104" i="8"/>
  <c r="ORN104" i="8"/>
  <c r="ORM104" i="8"/>
  <c r="ORL104" i="8"/>
  <c r="ORK104" i="8"/>
  <c r="ORJ104" i="8"/>
  <c r="ORI104" i="8"/>
  <c r="ORH104" i="8"/>
  <c r="ORG104" i="8"/>
  <c r="ORF104" i="8"/>
  <c r="ORE104" i="8"/>
  <c r="ORD104" i="8"/>
  <c r="ORC104" i="8"/>
  <c r="ORB104" i="8"/>
  <c r="ORA104" i="8"/>
  <c r="OQZ104" i="8"/>
  <c r="OQY104" i="8"/>
  <c r="OQX104" i="8"/>
  <c r="OQW104" i="8"/>
  <c r="OQV104" i="8"/>
  <c r="OQU104" i="8"/>
  <c r="OQT104" i="8"/>
  <c r="OQS104" i="8"/>
  <c r="OQR104" i="8"/>
  <c r="OQQ104" i="8"/>
  <c r="OQP104" i="8"/>
  <c r="OQO104" i="8"/>
  <c r="OQN104" i="8"/>
  <c r="OQM104" i="8"/>
  <c r="OQL104" i="8"/>
  <c r="OQK104" i="8"/>
  <c r="OQJ104" i="8"/>
  <c r="OQI104" i="8"/>
  <c r="OQH104" i="8"/>
  <c r="OQG104" i="8"/>
  <c r="OQF104" i="8"/>
  <c r="OQE104" i="8"/>
  <c r="OQD104" i="8"/>
  <c r="OQC104" i="8"/>
  <c r="OQB104" i="8"/>
  <c r="OQA104" i="8"/>
  <c r="OPZ104" i="8"/>
  <c r="OPY104" i="8"/>
  <c r="OPX104" i="8"/>
  <c r="OPW104" i="8"/>
  <c r="OPV104" i="8"/>
  <c r="OPU104" i="8"/>
  <c r="OPT104" i="8"/>
  <c r="OPS104" i="8"/>
  <c r="OPR104" i="8"/>
  <c r="OPQ104" i="8"/>
  <c r="OPP104" i="8"/>
  <c r="OPO104" i="8"/>
  <c r="OPN104" i="8"/>
  <c r="OPM104" i="8"/>
  <c r="OPL104" i="8"/>
  <c r="OPK104" i="8"/>
  <c r="OPJ104" i="8"/>
  <c r="OPI104" i="8"/>
  <c r="OPH104" i="8"/>
  <c r="OPG104" i="8"/>
  <c r="OPF104" i="8"/>
  <c r="OPE104" i="8"/>
  <c r="OPD104" i="8"/>
  <c r="OPC104" i="8"/>
  <c r="OPB104" i="8"/>
  <c r="OPA104" i="8"/>
  <c r="OOZ104" i="8"/>
  <c r="OOY104" i="8"/>
  <c r="OOX104" i="8"/>
  <c r="OOW104" i="8"/>
  <c r="OOV104" i="8"/>
  <c r="OOU104" i="8"/>
  <c r="OOT104" i="8"/>
  <c r="OOS104" i="8"/>
  <c r="OOR104" i="8"/>
  <c r="OOQ104" i="8"/>
  <c r="OOP104" i="8"/>
  <c r="OOO104" i="8"/>
  <c r="OON104" i="8"/>
  <c r="OOM104" i="8"/>
  <c r="OOL104" i="8"/>
  <c r="OOK104" i="8"/>
  <c r="OOJ104" i="8"/>
  <c r="OOI104" i="8"/>
  <c r="OOH104" i="8"/>
  <c r="OOG104" i="8"/>
  <c r="OOF104" i="8"/>
  <c r="OOE104" i="8"/>
  <c r="OOD104" i="8"/>
  <c r="OOC104" i="8"/>
  <c r="OOB104" i="8"/>
  <c r="OOA104" i="8"/>
  <c r="ONZ104" i="8"/>
  <c r="ONY104" i="8"/>
  <c r="ONX104" i="8"/>
  <c r="ONW104" i="8"/>
  <c r="ONV104" i="8"/>
  <c r="ONU104" i="8"/>
  <c r="ONT104" i="8"/>
  <c r="ONS104" i="8"/>
  <c r="ONR104" i="8"/>
  <c r="ONQ104" i="8"/>
  <c r="ONP104" i="8"/>
  <c r="ONO104" i="8"/>
  <c r="ONN104" i="8"/>
  <c r="ONM104" i="8"/>
  <c r="ONL104" i="8"/>
  <c r="ONK104" i="8"/>
  <c r="ONJ104" i="8"/>
  <c r="ONI104" i="8"/>
  <c r="ONH104" i="8"/>
  <c r="ONG104" i="8"/>
  <c r="ONF104" i="8"/>
  <c r="ONE104" i="8"/>
  <c r="OND104" i="8"/>
  <c r="ONC104" i="8"/>
  <c r="ONB104" i="8"/>
  <c r="ONA104" i="8"/>
  <c r="OMZ104" i="8"/>
  <c r="OMY104" i="8"/>
  <c r="OMX104" i="8"/>
  <c r="OMW104" i="8"/>
  <c r="OMV104" i="8"/>
  <c r="OMU104" i="8"/>
  <c r="OMT104" i="8"/>
  <c r="OMS104" i="8"/>
  <c r="OMR104" i="8"/>
  <c r="OMQ104" i="8"/>
  <c r="OMP104" i="8"/>
  <c r="OMO104" i="8"/>
  <c r="OMN104" i="8"/>
  <c r="OMM104" i="8"/>
  <c r="OML104" i="8"/>
  <c r="OMK104" i="8"/>
  <c r="OMJ104" i="8"/>
  <c r="OMI104" i="8"/>
  <c r="OMH104" i="8"/>
  <c r="OMG104" i="8"/>
  <c r="OMF104" i="8"/>
  <c r="OME104" i="8"/>
  <c r="OMD104" i="8"/>
  <c r="OMC104" i="8"/>
  <c r="OMB104" i="8"/>
  <c r="OMA104" i="8"/>
  <c r="OLZ104" i="8"/>
  <c r="OLY104" i="8"/>
  <c r="OLX104" i="8"/>
  <c r="OLW104" i="8"/>
  <c r="OLV104" i="8"/>
  <c r="OLU104" i="8"/>
  <c r="OLT104" i="8"/>
  <c r="OLS104" i="8"/>
  <c r="OLR104" i="8"/>
  <c r="OLQ104" i="8"/>
  <c r="OLP104" i="8"/>
  <c r="OLO104" i="8"/>
  <c r="OLN104" i="8"/>
  <c r="OLM104" i="8"/>
  <c r="OLL104" i="8"/>
  <c r="OLK104" i="8"/>
  <c r="OLJ104" i="8"/>
  <c r="OLI104" i="8"/>
  <c r="OLH104" i="8"/>
  <c r="OLG104" i="8"/>
  <c r="OLF104" i="8"/>
  <c r="OLE104" i="8"/>
  <c r="OLD104" i="8"/>
  <c r="OLC104" i="8"/>
  <c r="OLB104" i="8"/>
  <c r="OLA104" i="8"/>
  <c r="OKZ104" i="8"/>
  <c r="OKY104" i="8"/>
  <c r="OKX104" i="8"/>
  <c r="OKW104" i="8"/>
  <c r="OKV104" i="8"/>
  <c r="OKU104" i="8"/>
  <c r="OKT104" i="8"/>
  <c r="OKS104" i="8"/>
  <c r="OKR104" i="8"/>
  <c r="OKQ104" i="8"/>
  <c r="OKP104" i="8"/>
  <c r="OKO104" i="8"/>
  <c r="OKN104" i="8"/>
  <c r="OKM104" i="8"/>
  <c r="OKL104" i="8"/>
  <c r="OKK104" i="8"/>
  <c r="OKJ104" i="8"/>
  <c r="OKI104" i="8"/>
  <c r="OKH104" i="8"/>
  <c r="OKG104" i="8"/>
  <c r="OKF104" i="8"/>
  <c r="OKE104" i="8"/>
  <c r="OKD104" i="8"/>
  <c r="OKC104" i="8"/>
  <c r="OKB104" i="8"/>
  <c r="OKA104" i="8"/>
  <c r="OJZ104" i="8"/>
  <c r="OJY104" i="8"/>
  <c r="OJX104" i="8"/>
  <c r="OJW104" i="8"/>
  <c r="OJV104" i="8"/>
  <c r="OJU104" i="8"/>
  <c r="OJT104" i="8"/>
  <c r="OJS104" i="8"/>
  <c r="OJR104" i="8"/>
  <c r="OJQ104" i="8"/>
  <c r="OJP104" i="8"/>
  <c r="OJO104" i="8"/>
  <c r="OJN104" i="8"/>
  <c r="OJM104" i="8"/>
  <c r="OJL104" i="8"/>
  <c r="OJK104" i="8"/>
  <c r="OJJ104" i="8"/>
  <c r="OJI104" i="8"/>
  <c r="OJH104" i="8"/>
  <c r="OJG104" i="8"/>
  <c r="OJF104" i="8"/>
  <c r="OJE104" i="8"/>
  <c r="OJD104" i="8"/>
  <c r="OJC104" i="8"/>
  <c r="OJB104" i="8"/>
  <c r="OJA104" i="8"/>
  <c r="OIZ104" i="8"/>
  <c r="OIY104" i="8"/>
  <c r="OIX104" i="8"/>
  <c r="OIW104" i="8"/>
  <c r="OIV104" i="8"/>
  <c r="OIU104" i="8"/>
  <c r="OIT104" i="8"/>
  <c r="OIS104" i="8"/>
  <c r="OIR104" i="8"/>
  <c r="OIQ104" i="8"/>
  <c r="OIP104" i="8"/>
  <c r="OIO104" i="8"/>
  <c r="OIN104" i="8"/>
  <c r="OIM104" i="8"/>
  <c r="OIL104" i="8"/>
  <c r="OIK104" i="8"/>
  <c r="OIJ104" i="8"/>
  <c r="OII104" i="8"/>
  <c r="OIH104" i="8"/>
  <c r="OIG104" i="8"/>
  <c r="OIF104" i="8"/>
  <c r="OIE104" i="8"/>
  <c r="OID104" i="8"/>
  <c r="OIC104" i="8"/>
  <c r="OIB104" i="8"/>
  <c r="OIA104" i="8"/>
  <c r="OHZ104" i="8"/>
  <c r="OHY104" i="8"/>
  <c r="OHX104" i="8"/>
  <c r="OHW104" i="8"/>
  <c r="OHV104" i="8"/>
  <c r="OHU104" i="8"/>
  <c r="OHT104" i="8"/>
  <c r="OHS104" i="8"/>
  <c r="OHR104" i="8"/>
  <c r="OHQ104" i="8"/>
  <c r="OHP104" i="8"/>
  <c r="OHO104" i="8"/>
  <c r="OHN104" i="8"/>
  <c r="OHM104" i="8"/>
  <c r="OHL104" i="8"/>
  <c r="OHK104" i="8"/>
  <c r="OHJ104" i="8"/>
  <c r="OHI104" i="8"/>
  <c r="OHH104" i="8"/>
  <c r="OHG104" i="8"/>
  <c r="OHF104" i="8"/>
  <c r="OHE104" i="8"/>
  <c r="OHD104" i="8"/>
  <c r="OHC104" i="8"/>
  <c r="OHB104" i="8"/>
  <c r="OHA104" i="8"/>
  <c r="OGZ104" i="8"/>
  <c r="OGY104" i="8"/>
  <c r="OGX104" i="8"/>
  <c r="OGW104" i="8"/>
  <c r="OGV104" i="8"/>
  <c r="OGU104" i="8"/>
  <c r="OGT104" i="8"/>
  <c r="OGS104" i="8"/>
  <c r="OGR104" i="8"/>
  <c r="OGQ104" i="8"/>
  <c r="OGP104" i="8"/>
  <c r="OGO104" i="8"/>
  <c r="OGN104" i="8"/>
  <c r="OGM104" i="8"/>
  <c r="OGL104" i="8"/>
  <c r="OGK104" i="8"/>
  <c r="OGJ104" i="8"/>
  <c r="OGI104" i="8"/>
  <c r="OGH104" i="8"/>
  <c r="OGG104" i="8"/>
  <c r="OGF104" i="8"/>
  <c r="OGE104" i="8"/>
  <c r="OGD104" i="8"/>
  <c r="OGC104" i="8"/>
  <c r="OGB104" i="8"/>
  <c r="OGA104" i="8"/>
  <c r="OFZ104" i="8"/>
  <c r="OFY104" i="8"/>
  <c r="OFX104" i="8"/>
  <c r="OFW104" i="8"/>
  <c r="OFV104" i="8"/>
  <c r="OFU104" i="8"/>
  <c r="OFT104" i="8"/>
  <c r="OFS104" i="8"/>
  <c r="OFR104" i="8"/>
  <c r="OFQ104" i="8"/>
  <c r="OFP104" i="8"/>
  <c r="OFO104" i="8"/>
  <c r="OFN104" i="8"/>
  <c r="OFM104" i="8"/>
  <c r="OFL104" i="8"/>
  <c r="OFK104" i="8"/>
  <c r="OFJ104" i="8"/>
  <c r="OFI104" i="8"/>
  <c r="OFH104" i="8"/>
  <c r="OFG104" i="8"/>
  <c r="OFF104" i="8"/>
  <c r="OFE104" i="8"/>
  <c r="OFD104" i="8"/>
  <c r="OFC104" i="8"/>
  <c r="OFB104" i="8"/>
  <c r="OFA104" i="8"/>
  <c r="OEZ104" i="8"/>
  <c r="OEY104" i="8"/>
  <c r="OEX104" i="8"/>
  <c r="OEW104" i="8"/>
  <c r="OEV104" i="8"/>
  <c r="OEU104" i="8"/>
  <c r="OET104" i="8"/>
  <c r="OES104" i="8"/>
  <c r="OER104" i="8"/>
  <c r="OEQ104" i="8"/>
  <c r="OEP104" i="8"/>
  <c r="OEO104" i="8"/>
  <c r="OEN104" i="8"/>
  <c r="OEM104" i="8"/>
  <c r="OEL104" i="8"/>
  <c r="OEK104" i="8"/>
  <c r="OEJ104" i="8"/>
  <c r="OEI104" i="8"/>
  <c r="OEH104" i="8"/>
  <c r="OEG104" i="8"/>
  <c r="OEF104" i="8"/>
  <c r="OEE104" i="8"/>
  <c r="OED104" i="8"/>
  <c r="OEC104" i="8"/>
  <c r="OEB104" i="8"/>
  <c r="OEA104" i="8"/>
  <c r="ODZ104" i="8"/>
  <c r="ODY104" i="8"/>
  <c r="ODX104" i="8"/>
  <c r="ODW104" i="8"/>
  <c r="ODV104" i="8"/>
  <c r="ODU104" i="8"/>
  <c r="ODT104" i="8"/>
  <c r="ODS104" i="8"/>
  <c r="ODR104" i="8"/>
  <c r="ODQ104" i="8"/>
  <c r="ODP104" i="8"/>
  <c r="ODO104" i="8"/>
  <c r="ODN104" i="8"/>
  <c r="ODM104" i="8"/>
  <c r="ODL104" i="8"/>
  <c r="ODK104" i="8"/>
  <c r="ODJ104" i="8"/>
  <c r="ODI104" i="8"/>
  <c r="ODH104" i="8"/>
  <c r="ODG104" i="8"/>
  <c r="ODF104" i="8"/>
  <c r="ODE104" i="8"/>
  <c r="ODD104" i="8"/>
  <c r="ODC104" i="8"/>
  <c r="ODB104" i="8"/>
  <c r="ODA104" i="8"/>
  <c r="OCZ104" i="8"/>
  <c r="OCY104" i="8"/>
  <c r="OCX104" i="8"/>
  <c r="OCW104" i="8"/>
  <c r="OCV104" i="8"/>
  <c r="OCU104" i="8"/>
  <c r="OCT104" i="8"/>
  <c r="OCS104" i="8"/>
  <c r="OCR104" i="8"/>
  <c r="OCQ104" i="8"/>
  <c r="OCP104" i="8"/>
  <c r="OCO104" i="8"/>
  <c r="OCN104" i="8"/>
  <c r="OCM104" i="8"/>
  <c r="OCL104" i="8"/>
  <c r="OCK104" i="8"/>
  <c r="OCJ104" i="8"/>
  <c r="OCI104" i="8"/>
  <c r="OCH104" i="8"/>
  <c r="OCG104" i="8"/>
  <c r="OCF104" i="8"/>
  <c r="OCE104" i="8"/>
  <c r="OCD104" i="8"/>
  <c r="OCC104" i="8"/>
  <c r="OCB104" i="8"/>
  <c r="OCA104" i="8"/>
  <c r="OBZ104" i="8"/>
  <c r="OBY104" i="8"/>
  <c r="OBX104" i="8"/>
  <c r="OBW104" i="8"/>
  <c r="OBV104" i="8"/>
  <c r="OBU104" i="8"/>
  <c r="OBT104" i="8"/>
  <c r="OBS104" i="8"/>
  <c r="OBR104" i="8"/>
  <c r="OBQ104" i="8"/>
  <c r="OBP104" i="8"/>
  <c r="OBO104" i="8"/>
  <c r="OBN104" i="8"/>
  <c r="OBM104" i="8"/>
  <c r="OBL104" i="8"/>
  <c r="OBK104" i="8"/>
  <c r="OBJ104" i="8"/>
  <c r="OBI104" i="8"/>
  <c r="OBH104" i="8"/>
  <c r="OBG104" i="8"/>
  <c r="OBF104" i="8"/>
  <c r="OBE104" i="8"/>
  <c r="OBD104" i="8"/>
  <c r="OBC104" i="8"/>
  <c r="OBB104" i="8"/>
  <c r="OBA104" i="8"/>
  <c r="OAZ104" i="8"/>
  <c r="OAY104" i="8"/>
  <c r="OAX104" i="8"/>
  <c r="OAW104" i="8"/>
  <c r="OAV104" i="8"/>
  <c r="OAU104" i="8"/>
  <c r="OAT104" i="8"/>
  <c r="OAS104" i="8"/>
  <c r="OAR104" i="8"/>
  <c r="OAQ104" i="8"/>
  <c r="OAP104" i="8"/>
  <c r="OAO104" i="8"/>
  <c r="OAN104" i="8"/>
  <c r="OAM104" i="8"/>
  <c r="OAL104" i="8"/>
  <c r="OAK104" i="8"/>
  <c r="OAJ104" i="8"/>
  <c r="OAI104" i="8"/>
  <c r="OAH104" i="8"/>
  <c r="OAG104" i="8"/>
  <c r="OAF104" i="8"/>
  <c r="OAE104" i="8"/>
  <c r="OAD104" i="8"/>
  <c r="OAC104" i="8"/>
  <c r="OAB104" i="8"/>
  <c r="OAA104" i="8"/>
  <c r="NZZ104" i="8"/>
  <c r="NZY104" i="8"/>
  <c r="NZX104" i="8"/>
  <c r="NZW104" i="8"/>
  <c r="NZV104" i="8"/>
  <c r="NZU104" i="8"/>
  <c r="NZT104" i="8"/>
  <c r="NZS104" i="8"/>
  <c r="NZR104" i="8"/>
  <c r="NZQ104" i="8"/>
  <c r="NZP104" i="8"/>
  <c r="NZO104" i="8"/>
  <c r="NZN104" i="8"/>
  <c r="NZM104" i="8"/>
  <c r="NZL104" i="8"/>
  <c r="NZK104" i="8"/>
  <c r="NZJ104" i="8"/>
  <c r="NZI104" i="8"/>
  <c r="NZH104" i="8"/>
  <c r="NZG104" i="8"/>
  <c r="NZF104" i="8"/>
  <c r="NZE104" i="8"/>
  <c r="NZD104" i="8"/>
  <c r="NZC104" i="8"/>
  <c r="NZB104" i="8"/>
  <c r="NZA104" i="8"/>
  <c r="NYZ104" i="8"/>
  <c r="NYY104" i="8"/>
  <c r="NYX104" i="8"/>
  <c r="NYW104" i="8"/>
  <c r="NYV104" i="8"/>
  <c r="NYU104" i="8"/>
  <c r="NYT104" i="8"/>
  <c r="NYS104" i="8"/>
  <c r="NYR104" i="8"/>
  <c r="NYQ104" i="8"/>
  <c r="NYP104" i="8"/>
  <c r="NYO104" i="8"/>
  <c r="NYN104" i="8"/>
  <c r="NYM104" i="8"/>
  <c r="NYL104" i="8"/>
  <c r="NYK104" i="8"/>
  <c r="NYJ104" i="8"/>
  <c r="NYI104" i="8"/>
  <c r="NYH104" i="8"/>
  <c r="NYG104" i="8"/>
  <c r="NYF104" i="8"/>
  <c r="NYE104" i="8"/>
  <c r="NYD104" i="8"/>
  <c r="NYC104" i="8"/>
  <c r="NYB104" i="8"/>
  <c r="NYA104" i="8"/>
  <c r="NXZ104" i="8"/>
  <c r="NXY104" i="8"/>
  <c r="NXX104" i="8"/>
  <c r="NXW104" i="8"/>
  <c r="NXV104" i="8"/>
  <c r="NXU104" i="8"/>
  <c r="NXT104" i="8"/>
  <c r="NXS104" i="8"/>
  <c r="NXR104" i="8"/>
  <c r="NXQ104" i="8"/>
  <c r="NXP104" i="8"/>
  <c r="NXO104" i="8"/>
  <c r="NXN104" i="8"/>
  <c r="NXM104" i="8"/>
  <c r="NXL104" i="8"/>
  <c r="NXK104" i="8"/>
  <c r="NXJ104" i="8"/>
  <c r="NXI104" i="8"/>
  <c r="NXH104" i="8"/>
  <c r="NXG104" i="8"/>
  <c r="NXF104" i="8"/>
  <c r="NXE104" i="8"/>
  <c r="NXD104" i="8"/>
  <c r="NXC104" i="8"/>
  <c r="NXB104" i="8"/>
  <c r="NXA104" i="8"/>
  <c r="NWZ104" i="8"/>
  <c r="NWY104" i="8"/>
  <c r="NWX104" i="8"/>
  <c r="NWW104" i="8"/>
  <c r="NWV104" i="8"/>
  <c r="NWU104" i="8"/>
  <c r="NWT104" i="8"/>
  <c r="NWS104" i="8"/>
  <c r="NWR104" i="8"/>
  <c r="NWQ104" i="8"/>
  <c r="NWP104" i="8"/>
  <c r="NWO104" i="8"/>
  <c r="NWN104" i="8"/>
  <c r="NWM104" i="8"/>
  <c r="NWL104" i="8"/>
  <c r="NWK104" i="8"/>
  <c r="NWJ104" i="8"/>
  <c r="NWI104" i="8"/>
  <c r="NWH104" i="8"/>
  <c r="NWG104" i="8"/>
  <c r="NWF104" i="8"/>
  <c r="NWE104" i="8"/>
  <c r="NWD104" i="8"/>
  <c r="NWC104" i="8"/>
  <c r="NWB104" i="8"/>
  <c r="NWA104" i="8"/>
  <c r="NVZ104" i="8"/>
  <c r="NVY104" i="8"/>
  <c r="NVX104" i="8"/>
  <c r="NVW104" i="8"/>
  <c r="NVV104" i="8"/>
  <c r="NVU104" i="8"/>
  <c r="NVT104" i="8"/>
  <c r="NVS104" i="8"/>
  <c r="NVR104" i="8"/>
  <c r="NVQ104" i="8"/>
  <c r="NVP104" i="8"/>
  <c r="NVO104" i="8"/>
  <c r="NVN104" i="8"/>
  <c r="NVM104" i="8"/>
  <c r="NVL104" i="8"/>
  <c r="NVK104" i="8"/>
  <c r="NVJ104" i="8"/>
  <c r="NVI104" i="8"/>
  <c r="NVH104" i="8"/>
  <c r="NVG104" i="8"/>
  <c r="NVF104" i="8"/>
  <c r="NVE104" i="8"/>
  <c r="NVD104" i="8"/>
  <c r="NVC104" i="8"/>
  <c r="NVB104" i="8"/>
  <c r="NVA104" i="8"/>
  <c r="NUZ104" i="8"/>
  <c r="NUY104" i="8"/>
  <c r="NUX104" i="8"/>
  <c r="NUW104" i="8"/>
  <c r="NUV104" i="8"/>
  <c r="NUU104" i="8"/>
  <c r="NUT104" i="8"/>
  <c r="NUS104" i="8"/>
  <c r="NUR104" i="8"/>
  <c r="NUQ104" i="8"/>
  <c r="NUP104" i="8"/>
  <c r="NUO104" i="8"/>
  <c r="NUN104" i="8"/>
  <c r="NUM104" i="8"/>
  <c r="NUL104" i="8"/>
  <c r="NUK104" i="8"/>
  <c r="NUJ104" i="8"/>
  <c r="NUI104" i="8"/>
  <c r="NUH104" i="8"/>
  <c r="NUG104" i="8"/>
  <c r="NUF104" i="8"/>
  <c r="NUE104" i="8"/>
  <c r="NUD104" i="8"/>
  <c r="NUC104" i="8"/>
  <c r="NUB104" i="8"/>
  <c r="NUA104" i="8"/>
  <c r="NTZ104" i="8"/>
  <c r="NTY104" i="8"/>
  <c r="NTX104" i="8"/>
  <c r="NTW104" i="8"/>
  <c r="NTV104" i="8"/>
  <c r="NTU104" i="8"/>
  <c r="NTT104" i="8"/>
  <c r="NTS104" i="8"/>
  <c r="NTR104" i="8"/>
  <c r="NTQ104" i="8"/>
  <c r="NTP104" i="8"/>
  <c r="NTO104" i="8"/>
  <c r="NTN104" i="8"/>
  <c r="NTM104" i="8"/>
  <c r="NTL104" i="8"/>
  <c r="NTK104" i="8"/>
  <c r="NTJ104" i="8"/>
  <c r="NTI104" i="8"/>
  <c r="NTH104" i="8"/>
  <c r="NTG104" i="8"/>
  <c r="NTF104" i="8"/>
  <c r="NTE104" i="8"/>
  <c r="NTD104" i="8"/>
  <c r="NTC104" i="8"/>
  <c r="NTB104" i="8"/>
  <c r="NTA104" i="8"/>
  <c r="NSZ104" i="8"/>
  <c r="NSY104" i="8"/>
  <c r="NSX104" i="8"/>
  <c r="NSW104" i="8"/>
  <c r="NSV104" i="8"/>
  <c r="NSU104" i="8"/>
  <c r="NST104" i="8"/>
  <c r="NSS104" i="8"/>
  <c r="NSR104" i="8"/>
  <c r="NSQ104" i="8"/>
  <c r="NSP104" i="8"/>
  <c r="NSO104" i="8"/>
  <c r="NSN104" i="8"/>
  <c r="NSM104" i="8"/>
  <c r="NSL104" i="8"/>
  <c r="NSK104" i="8"/>
  <c r="NSJ104" i="8"/>
  <c r="NSI104" i="8"/>
  <c r="NSH104" i="8"/>
  <c r="NSG104" i="8"/>
  <c r="NSF104" i="8"/>
  <c r="NSE104" i="8"/>
  <c r="NSD104" i="8"/>
  <c r="NSC104" i="8"/>
  <c r="NSB104" i="8"/>
  <c r="NSA104" i="8"/>
  <c r="NRZ104" i="8"/>
  <c r="NRY104" i="8"/>
  <c r="NRX104" i="8"/>
  <c r="NRW104" i="8"/>
  <c r="NRV104" i="8"/>
  <c r="NRU104" i="8"/>
  <c r="NRT104" i="8"/>
  <c r="NRS104" i="8"/>
  <c r="NRR104" i="8"/>
  <c r="NRQ104" i="8"/>
  <c r="NRP104" i="8"/>
  <c r="NRO104" i="8"/>
  <c r="NRN104" i="8"/>
  <c r="NRM104" i="8"/>
  <c r="NRL104" i="8"/>
  <c r="NRK104" i="8"/>
  <c r="NRJ104" i="8"/>
  <c r="NRI104" i="8"/>
  <c r="NRH104" i="8"/>
  <c r="NRG104" i="8"/>
  <c r="NRF104" i="8"/>
  <c r="NRE104" i="8"/>
  <c r="NRD104" i="8"/>
  <c r="NRC104" i="8"/>
  <c r="NRB104" i="8"/>
  <c r="NRA104" i="8"/>
  <c r="NQZ104" i="8"/>
  <c r="NQY104" i="8"/>
  <c r="NQX104" i="8"/>
  <c r="NQW104" i="8"/>
  <c r="NQV104" i="8"/>
  <c r="NQU104" i="8"/>
  <c r="NQT104" i="8"/>
  <c r="NQS104" i="8"/>
  <c r="NQR104" i="8"/>
  <c r="NQQ104" i="8"/>
  <c r="NQP104" i="8"/>
  <c r="NQO104" i="8"/>
  <c r="NQN104" i="8"/>
  <c r="NQM104" i="8"/>
  <c r="NQL104" i="8"/>
  <c r="NQK104" i="8"/>
  <c r="NQJ104" i="8"/>
  <c r="NQI104" i="8"/>
  <c r="NQH104" i="8"/>
  <c r="NQG104" i="8"/>
  <c r="NQF104" i="8"/>
  <c r="NQE104" i="8"/>
  <c r="NQD104" i="8"/>
  <c r="NQC104" i="8"/>
  <c r="NQB104" i="8"/>
  <c r="NQA104" i="8"/>
  <c r="NPZ104" i="8"/>
  <c r="NPY104" i="8"/>
  <c r="NPX104" i="8"/>
  <c r="NPW104" i="8"/>
  <c r="NPV104" i="8"/>
  <c r="NPU104" i="8"/>
  <c r="NPT104" i="8"/>
  <c r="NPS104" i="8"/>
  <c r="NPR104" i="8"/>
  <c r="NPQ104" i="8"/>
  <c r="NPP104" i="8"/>
  <c r="NPO104" i="8"/>
  <c r="NPN104" i="8"/>
  <c r="NPM104" i="8"/>
  <c r="NPL104" i="8"/>
  <c r="NPK104" i="8"/>
  <c r="NPJ104" i="8"/>
  <c r="NPI104" i="8"/>
  <c r="NPH104" i="8"/>
  <c r="NPG104" i="8"/>
  <c r="NPF104" i="8"/>
  <c r="NPE104" i="8"/>
  <c r="NPD104" i="8"/>
  <c r="NPC104" i="8"/>
  <c r="NPB104" i="8"/>
  <c r="NPA104" i="8"/>
  <c r="NOZ104" i="8"/>
  <c r="NOY104" i="8"/>
  <c r="NOX104" i="8"/>
  <c r="NOW104" i="8"/>
  <c r="NOV104" i="8"/>
  <c r="NOU104" i="8"/>
  <c r="NOT104" i="8"/>
  <c r="NOS104" i="8"/>
  <c r="NOR104" i="8"/>
  <c r="NOQ104" i="8"/>
  <c r="NOP104" i="8"/>
  <c r="NOO104" i="8"/>
  <c r="NON104" i="8"/>
  <c r="NOM104" i="8"/>
  <c r="NOL104" i="8"/>
  <c r="NOK104" i="8"/>
  <c r="NOJ104" i="8"/>
  <c r="NOI104" i="8"/>
  <c r="NOH104" i="8"/>
  <c r="NOG104" i="8"/>
  <c r="NOF104" i="8"/>
  <c r="NOE104" i="8"/>
  <c r="NOD104" i="8"/>
  <c r="NOC104" i="8"/>
  <c r="NOB104" i="8"/>
  <c r="NOA104" i="8"/>
  <c r="NNZ104" i="8"/>
  <c r="NNY104" i="8"/>
  <c r="NNX104" i="8"/>
  <c r="NNW104" i="8"/>
  <c r="NNV104" i="8"/>
  <c r="NNU104" i="8"/>
  <c r="NNT104" i="8"/>
  <c r="NNS104" i="8"/>
  <c r="NNR104" i="8"/>
  <c r="NNQ104" i="8"/>
  <c r="NNP104" i="8"/>
  <c r="NNO104" i="8"/>
  <c r="NNN104" i="8"/>
  <c r="NNM104" i="8"/>
  <c r="NNL104" i="8"/>
  <c r="NNK104" i="8"/>
  <c r="NNJ104" i="8"/>
  <c r="NNI104" i="8"/>
  <c r="NNH104" i="8"/>
  <c r="NNG104" i="8"/>
  <c r="NNF104" i="8"/>
  <c r="NNE104" i="8"/>
  <c r="NND104" i="8"/>
  <c r="NNC104" i="8"/>
  <c r="NNB104" i="8"/>
  <c r="NNA104" i="8"/>
  <c r="NMZ104" i="8"/>
  <c r="NMY104" i="8"/>
  <c r="NMX104" i="8"/>
  <c r="NMW104" i="8"/>
  <c r="NMV104" i="8"/>
  <c r="NMU104" i="8"/>
  <c r="NMT104" i="8"/>
  <c r="NMS104" i="8"/>
  <c r="NMR104" i="8"/>
  <c r="NMQ104" i="8"/>
  <c r="NMP104" i="8"/>
  <c r="NMO104" i="8"/>
  <c r="NMN104" i="8"/>
  <c r="NMM104" i="8"/>
  <c r="NML104" i="8"/>
  <c r="NMK104" i="8"/>
  <c r="NMJ104" i="8"/>
  <c r="NMI104" i="8"/>
  <c r="NMH104" i="8"/>
  <c r="NMG104" i="8"/>
  <c r="NMF104" i="8"/>
  <c r="NME104" i="8"/>
  <c r="NMD104" i="8"/>
  <c r="NMC104" i="8"/>
  <c r="NMB104" i="8"/>
  <c r="NMA104" i="8"/>
  <c r="NLZ104" i="8"/>
  <c r="NLY104" i="8"/>
  <c r="NLX104" i="8"/>
  <c r="NLW104" i="8"/>
  <c r="NLV104" i="8"/>
  <c r="NLU104" i="8"/>
  <c r="NLT104" i="8"/>
  <c r="NLS104" i="8"/>
  <c r="NLR104" i="8"/>
  <c r="NLQ104" i="8"/>
  <c r="NLP104" i="8"/>
  <c r="NLO104" i="8"/>
  <c r="NLN104" i="8"/>
  <c r="NLM104" i="8"/>
  <c r="NLL104" i="8"/>
  <c r="NLK104" i="8"/>
  <c r="NLJ104" i="8"/>
  <c r="NLI104" i="8"/>
  <c r="NLH104" i="8"/>
  <c r="NLG104" i="8"/>
  <c r="NLF104" i="8"/>
  <c r="NLE104" i="8"/>
  <c r="NLD104" i="8"/>
  <c r="NLC104" i="8"/>
  <c r="NLB104" i="8"/>
  <c r="NLA104" i="8"/>
  <c r="NKZ104" i="8"/>
  <c r="NKY104" i="8"/>
  <c r="NKX104" i="8"/>
  <c r="NKW104" i="8"/>
  <c r="NKV104" i="8"/>
  <c r="NKU104" i="8"/>
  <c r="NKT104" i="8"/>
  <c r="NKS104" i="8"/>
  <c r="NKR104" i="8"/>
  <c r="NKQ104" i="8"/>
  <c r="NKP104" i="8"/>
  <c r="NKO104" i="8"/>
  <c r="NKN104" i="8"/>
  <c r="NKM104" i="8"/>
  <c r="NKL104" i="8"/>
  <c r="NKK104" i="8"/>
  <c r="NKJ104" i="8"/>
  <c r="NKI104" i="8"/>
  <c r="NKH104" i="8"/>
  <c r="NKG104" i="8"/>
  <c r="NKF104" i="8"/>
  <c r="NKE104" i="8"/>
  <c r="NKD104" i="8"/>
  <c r="NKC104" i="8"/>
  <c r="NKB104" i="8"/>
  <c r="NKA104" i="8"/>
  <c r="NJZ104" i="8"/>
  <c r="NJY104" i="8"/>
  <c r="NJX104" i="8"/>
  <c r="NJW104" i="8"/>
  <c r="NJV104" i="8"/>
  <c r="NJU104" i="8"/>
  <c r="NJT104" i="8"/>
  <c r="NJS104" i="8"/>
  <c r="NJR104" i="8"/>
  <c r="NJQ104" i="8"/>
  <c r="NJP104" i="8"/>
  <c r="NJO104" i="8"/>
  <c r="NJN104" i="8"/>
  <c r="NJM104" i="8"/>
  <c r="NJL104" i="8"/>
  <c r="NJK104" i="8"/>
  <c r="NJJ104" i="8"/>
  <c r="NJI104" i="8"/>
  <c r="NJH104" i="8"/>
  <c r="NJG104" i="8"/>
  <c r="NJF104" i="8"/>
  <c r="NJE104" i="8"/>
  <c r="NJD104" i="8"/>
  <c r="NJC104" i="8"/>
  <c r="NJB104" i="8"/>
  <c r="NJA104" i="8"/>
  <c r="NIZ104" i="8"/>
  <c r="NIY104" i="8"/>
  <c r="NIX104" i="8"/>
  <c r="NIW104" i="8"/>
  <c r="NIV104" i="8"/>
  <c r="NIU104" i="8"/>
  <c r="NIT104" i="8"/>
  <c r="NIS104" i="8"/>
  <c r="NIR104" i="8"/>
  <c r="NIQ104" i="8"/>
  <c r="NIP104" i="8"/>
  <c r="NIO104" i="8"/>
  <c r="NIN104" i="8"/>
  <c r="NIM104" i="8"/>
  <c r="NIL104" i="8"/>
  <c r="NIK104" i="8"/>
  <c r="NIJ104" i="8"/>
  <c r="NII104" i="8"/>
  <c r="NIH104" i="8"/>
  <c r="NIG104" i="8"/>
  <c r="NIF104" i="8"/>
  <c r="NIE104" i="8"/>
  <c r="NID104" i="8"/>
  <c r="NIC104" i="8"/>
  <c r="NIB104" i="8"/>
  <c r="NIA104" i="8"/>
  <c r="NHZ104" i="8"/>
  <c r="NHY104" i="8"/>
  <c r="NHX104" i="8"/>
  <c r="NHW104" i="8"/>
  <c r="NHV104" i="8"/>
  <c r="NHU104" i="8"/>
  <c r="NHT104" i="8"/>
  <c r="NHS104" i="8"/>
  <c r="NHR104" i="8"/>
  <c r="NHQ104" i="8"/>
  <c r="NHP104" i="8"/>
  <c r="NHO104" i="8"/>
  <c r="NHN104" i="8"/>
  <c r="NHM104" i="8"/>
  <c r="NHL104" i="8"/>
  <c r="NHK104" i="8"/>
  <c r="NHJ104" i="8"/>
  <c r="NHI104" i="8"/>
  <c r="NHH104" i="8"/>
  <c r="NHG104" i="8"/>
  <c r="NHF104" i="8"/>
  <c r="NHE104" i="8"/>
  <c r="NHD104" i="8"/>
  <c r="NHC104" i="8"/>
  <c r="NHB104" i="8"/>
  <c r="NHA104" i="8"/>
  <c r="NGZ104" i="8"/>
  <c r="NGY104" i="8"/>
  <c r="NGX104" i="8"/>
  <c r="NGW104" i="8"/>
  <c r="NGV104" i="8"/>
  <c r="NGU104" i="8"/>
  <c r="NGT104" i="8"/>
  <c r="NGS104" i="8"/>
  <c r="NGR104" i="8"/>
  <c r="NGQ104" i="8"/>
  <c r="NGP104" i="8"/>
  <c r="NGO104" i="8"/>
  <c r="NGN104" i="8"/>
  <c r="NGM104" i="8"/>
  <c r="NGL104" i="8"/>
  <c r="NGK104" i="8"/>
  <c r="NGJ104" i="8"/>
  <c r="NGI104" i="8"/>
  <c r="NGH104" i="8"/>
  <c r="NGG104" i="8"/>
  <c r="NGF104" i="8"/>
  <c r="NGE104" i="8"/>
  <c r="NGD104" i="8"/>
  <c r="NGC104" i="8"/>
  <c r="NGB104" i="8"/>
  <c r="NGA104" i="8"/>
  <c r="NFZ104" i="8"/>
  <c r="NFY104" i="8"/>
  <c r="NFX104" i="8"/>
  <c r="NFW104" i="8"/>
  <c r="NFV104" i="8"/>
  <c r="NFU104" i="8"/>
  <c r="NFT104" i="8"/>
  <c r="NFS104" i="8"/>
  <c r="NFR104" i="8"/>
  <c r="NFQ104" i="8"/>
  <c r="NFP104" i="8"/>
  <c r="NFO104" i="8"/>
  <c r="NFN104" i="8"/>
  <c r="NFM104" i="8"/>
  <c r="NFL104" i="8"/>
  <c r="NFK104" i="8"/>
  <c r="NFJ104" i="8"/>
  <c r="NFI104" i="8"/>
  <c r="NFH104" i="8"/>
  <c r="NFG104" i="8"/>
  <c r="NFF104" i="8"/>
  <c r="NFE104" i="8"/>
  <c r="NFD104" i="8"/>
  <c r="NFC104" i="8"/>
  <c r="NFB104" i="8"/>
  <c r="NFA104" i="8"/>
  <c r="NEZ104" i="8"/>
  <c r="NEY104" i="8"/>
  <c r="NEX104" i="8"/>
  <c r="NEW104" i="8"/>
  <c r="NEV104" i="8"/>
  <c r="NEU104" i="8"/>
  <c r="NET104" i="8"/>
  <c r="NES104" i="8"/>
  <c r="NER104" i="8"/>
  <c r="NEQ104" i="8"/>
  <c r="NEP104" i="8"/>
  <c r="NEO104" i="8"/>
  <c r="NEN104" i="8"/>
  <c r="NEM104" i="8"/>
  <c r="NEL104" i="8"/>
  <c r="NEK104" i="8"/>
  <c r="NEJ104" i="8"/>
  <c r="NEI104" i="8"/>
  <c r="NEH104" i="8"/>
  <c r="NEG104" i="8"/>
  <c r="NEF104" i="8"/>
  <c r="NEE104" i="8"/>
  <c r="NED104" i="8"/>
  <c r="NEC104" i="8"/>
  <c r="NEB104" i="8"/>
  <c r="NEA104" i="8"/>
  <c r="NDZ104" i="8"/>
  <c r="NDY104" i="8"/>
  <c r="NDX104" i="8"/>
  <c r="NDW104" i="8"/>
  <c r="NDV104" i="8"/>
  <c r="NDU104" i="8"/>
  <c r="NDT104" i="8"/>
  <c r="NDS104" i="8"/>
  <c r="NDR104" i="8"/>
  <c r="NDQ104" i="8"/>
  <c r="NDP104" i="8"/>
  <c r="NDO104" i="8"/>
  <c r="NDN104" i="8"/>
  <c r="NDM104" i="8"/>
  <c r="NDL104" i="8"/>
  <c r="NDK104" i="8"/>
  <c r="NDJ104" i="8"/>
  <c r="NDI104" i="8"/>
  <c r="NDH104" i="8"/>
  <c r="NDG104" i="8"/>
  <c r="NDF104" i="8"/>
  <c r="NDE104" i="8"/>
  <c r="NDD104" i="8"/>
  <c r="NDC104" i="8"/>
  <c r="NDB104" i="8"/>
  <c r="NDA104" i="8"/>
  <c r="NCZ104" i="8"/>
  <c r="NCY104" i="8"/>
  <c r="NCX104" i="8"/>
  <c r="NCW104" i="8"/>
  <c r="NCV104" i="8"/>
  <c r="NCU104" i="8"/>
  <c r="NCT104" i="8"/>
  <c r="NCS104" i="8"/>
  <c r="NCR104" i="8"/>
  <c r="NCQ104" i="8"/>
  <c r="NCP104" i="8"/>
  <c r="NCO104" i="8"/>
  <c r="NCN104" i="8"/>
  <c r="NCM104" i="8"/>
  <c r="NCL104" i="8"/>
  <c r="NCK104" i="8"/>
  <c r="NCJ104" i="8"/>
  <c r="NCI104" i="8"/>
  <c r="NCH104" i="8"/>
  <c r="NCG104" i="8"/>
  <c r="NCF104" i="8"/>
  <c r="NCE104" i="8"/>
  <c r="NCD104" i="8"/>
  <c r="NCC104" i="8"/>
  <c r="NCB104" i="8"/>
  <c r="NCA104" i="8"/>
  <c r="NBZ104" i="8"/>
  <c r="NBY104" i="8"/>
  <c r="NBX104" i="8"/>
  <c r="NBW104" i="8"/>
  <c r="NBV104" i="8"/>
  <c r="NBU104" i="8"/>
  <c r="NBT104" i="8"/>
  <c r="NBS104" i="8"/>
  <c r="NBR104" i="8"/>
  <c r="NBQ104" i="8"/>
  <c r="NBP104" i="8"/>
  <c r="NBO104" i="8"/>
  <c r="NBN104" i="8"/>
  <c r="NBM104" i="8"/>
  <c r="NBL104" i="8"/>
  <c r="NBK104" i="8"/>
  <c r="NBJ104" i="8"/>
  <c r="NBI104" i="8"/>
  <c r="NBH104" i="8"/>
  <c r="NBG104" i="8"/>
  <c r="NBF104" i="8"/>
  <c r="NBE104" i="8"/>
  <c r="NBD104" i="8"/>
  <c r="NBC104" i="8"/>
  <c r="NBB104" i="8"/>
  <c r="NBA104" i="8"/>
  <c r="NAZ104" i="8"/>
  <c r="NAY104" i="8"/>
  <c r="NAX104" i="8"/>
  <c r="NAW104" i="8"/>
  <c r="NAV104" i="8"/>
  <c r="NAU104" i="8"/>
  <c r="NAT104" i="8"/>
  <c r="NAS104" i="8"/>
  <c r="NAR104" i="8"/>
  <c r="NAQ104" i="8"/>
  <c r="NAP104" i="8"/>
  <c r="NAO104" i="8"/>
  <c r="NAN104" i="8"/>
  <c r="NAM104" i="8"/>
  <c r="NAL104" i="8"/>
  <c r="NAK104" i="8"/>
  <c r="NAJ104" i="8"/>
  <c r="NAI104" i="8"/>
  <c r="NAH104" i="8"/>
  <c r="NAG104" i="8"/>
  <c r="NAF104" i="8"/>
  <c r="NAE104" i="8"/>
  <c r="NAD104" i="8"/>
  <c r="NAC104" i="8"/>
  <c r="NAB104" i="8"/>
  <c r="NAA104" i="8"/>
  <c r="MZZ104" i="8"/>
  <c r="MZY104" i="8"/>
  <c r="MZX104" i="8"/>
  <c r="MZW104" i="8"/>
  <c r="MZV104" i="8"/>
  <c r="MZU104" i="8"/>
  <c r="MZT104" i="8"/>
  <c r="MZS104" i="8"/>
  <c r="MZR104" i="8"/>
  <c r="MZQ104" i="8"/>
  <c r="MZP104" i="8"/>
  <c r="MZO104" i="8"/>
  <c r="MZN104" i="8"/>
  <c r="MZM104" i="8"/>
  <c r="MZL104" i="8"/>
  <c r="MZK104" i="8"/>
  <c r="MZJ104" i="8"/>
  <c r="MZI104" i="8"/>
  <c r="MZH104" i="8"/>
  <c r="MZG104" i="8"/>
  <c r="MZF104" i="8"/>
  <c r="MZE104" i="8"/>
  <c r="MZD104" i="8"/>
  <c r="MZC104" i="8"/>
  <c r="MZB104" i="8"/>
  <c r="MZA104" i="8"/>
  <c r="MYZ104" i="8"/>
  <c r="MYY104" i="8"/>
  <c r="MYX104" i="8"/>
  <c r="MYW104" i="8"/>
  <c r="MYV104" i="8"/>
  <c r="MYU104" i="8"/>
  <c r="MYT104" i="8"/>
  <c r="MYS104" i="8"/>
  <c r="MYR104" i="8"/>
  <c r="MYQ104" i="8"/>
  <c r="MYP104" i="8"/>
  <c r="MYO104" i="8"/>
  <c r="MYN104" i="8"/>
  <c r="MYM104" i="8"/>
  <c r="MYL104" i="8"/>
  <c r="MYK104" i="8"/>
  <c r="MYJ104" i="8"/>
  <c r="MYI104" i="8"/>
  <c r="MYH104" i="8"/>
  <c r="MYG104" i="8"/>
  <c r="MYF104" i="8"/>
  <c r="MYE104" i="8"/>
  <c r="MYD104" i="8"/>
  <c r="MYC104" i="8"/>
  <c r="MYB104" i="8"/>
  <c r="MYA104" i="8"/>
  <c r="MXZ104" i="8"/>
  <c r="MXY104" i="8"/>
  <c r="MXX104" i="8"/>
  <c r="MXW104" i="8"/>
  <c r="MXV104" i="8"/>
  <c r="MXU104" i="8"/>
  <c r="MXT104" i="8"/>
  <c r="MXS104" i="8"/>
  <c r="MXR104" i="8"/>
  <c r="MXQ104" i="8"/>
  <c r="MXP104" i="8"/>
  <c r="MXO104" i="8"/>
  <c r="MXN104" i="8"/>
  <c r="MXM104" i="8"/>
  <c r="MXL104" i="8"/>
  <c r="MXK104" i="8"/>
  <c r="MXJ104" i="8"/>
  <c r="MXI104" i="8"/>
  <c r="MXH104" i="8"/>
  <c r="MXG104" i="8"/>
  <c r="MXF104" i="8"/>
  <c r="MXE104" i="8"/>
  <c r="MXD104" i="8"/>
  <c r="MXC104" i="8"/>
  <c r="MXB104" i="8"/>
  <c r="MXA104" i="8"/>
  <c r="MWZ104" i="8"/>
  <c r="MWY104" i="8"/>
  <c r="MWX104" i="8"/>
  <c r="MWW104" i="8"/>
  <c r="MWV104" i="8"/>
  <c r="MWU104" i="8"/>
  <c r="MWT104" i="8"/>
  <c r="MWS104" i="8"/>
  <c r="MWR104" i="8"/>
  <c r="MWQ104" i="8"/>
  <c r="MWP104" i="8"/>
  <c r="MWO104" i="8"/>
  <c r="MWN104" i="8"/>
  <c r="MWM104" i="8"/>
  <c r="MWL104" i="8"/>
  <c r="MWK104" i="8"/>
  <c r="MWJ104" i="8"/>
  <c r="MWI104" i="8"/>
  <c r="MWH104" i="8"/>
  <c r="MWG104" i="8"/>
  <c r="MWF104" i="8"/>
  <c r="MWE104" i="8"/>
  <c r="MWD104" i="8"/>
  <c r="MWC104" i="8"/>
  <c r="MWB104" i="8"/>
  <c r="MWA104" i="8"/>
  <c r="MVZ104" i="8"/>
  <c r="MVY104" i="8"/>
  <c r="MVX104" i="8"/>
  <c r="MVW104" i="8"/>
  <c r="MVV104" i="8"/>
  <c r="MVU104" i="8"/>
  <c r="MVT104" i="8"/>
  <c r="MVS104" i="8"/>
  <c r="MVR104" i="8"/>
  <c r="MVQ104" i="8"/>
  <c r="MVP104" i="8"/>
  <c r="MVO104" i="8"/>
  <c r="MVN104" i="8"/>
  <c r="MVM104" i="8"/>
  <c r="MVL104" i="8"/>
  <c r="MVK104" i="8"/>
  <c r="MVJ104" i="8"/>
  <c r="MVI104" i="8"/>
  <c r="MVH104" i="8"/>
  <c r="MVG104" i="8"/>
  <c r="MVF104" i="8"/>
  <c r="MVE104" i="8"/>
  <c r="MVD104" i="8"/>
  <c r="MVC104" i="8"/>
  <c r="MVB104" i="8"/>
  <c r="MVA104" i="8"/>
  <c r="MUZ104" i="8"/>
  <c r="MUY104" i="8"/>
  <c r="MUX104" i="8"/>
  <c r="MUW104" i="8"/>
  <c r="MUV104" i="8"/>
  <c r="MUU104" i="8"/>
  <c r="MUT104" i="8"/>
  <c r="MUS104" i="8"/>
  <c r="MUR104" i="8"/>
  <c r="MUQ104" i="8"/>
  <c r="MUP104" i="8"/>
  <c r="MUO104" i="8"/>
  <c r="MUN104" i="8"/>
  <c r="MUM104" i="8"/>
  <c r="MUL104" i="8"/>
  <c r="MUK104" i="8"/>
  <c r="MUJ104" i="8"/>
  <c r="MUI104" i="8"/>
  <c r="MUH104" i="8"/>
  <c r="MUG104" i="8"/>
  <c r="MUF104" i="8"/>
  <c r="MUE104" i="8"/>
  <c r="MUD104" i="8"/>
  <c r="MUC104" i="8"/>
  <c r="MUB104" i="8"/>
  <c r="MUA104" i="8"/>
  <c r="MTZ104" i="8"/>
  <c r="MTY104" i="8"/>
  <c r="MTX104" i="8"/>
  <c r="MTW104" i="8"/>
  <c r="MTV104" i="8"/>
  <c r="MTU104" i="8"/>
  <c r="MTT104" i="8"/>
  <c r="MTS104" i="8"/>
  <c r="MTR104" i="8"/>
  <c r="MTQ104" i="8"/>
  <c r="MTP104" i="8"/>
  <c r="MTO104" i="8"/>
  <c r="MTN104" i="8"/>
  <c r="MTM104" i="8"/>
  <c r="MTL104" i="8"/>
  <c r="MTK104" i="8"/>
  <c r="MTJ104" i="8"/>
  <c r="MTI104" i="8"/>
  <c r="MTH104" i="8"/>
  <c r="MTG104" i="8"/>
  <c r="MTF104" i="8"/>
  <c r="MTE104" i="8"/>
  <c r="MTD104" i="8"/>
  <c r="MTC104" i="8"/>
  <c r="MTB104" i="8"/>
  <c r="MTA104" i="8"/>
  <c r="MSZ104" i="8"/>
  <c r="MSY104" i="8"/>
  <c r="MSX104" i="8"/>
  <c r="MSW104" i="8"/>
  <c r="MSV104" i="8"/>
  <c r="MSU104" i="8"/>
  <c r="MST104" i="8"/>
  <c r="MSS104" i="8"/>
  <c r="MSR104" i="8"/>
  <c r="MSQ104" i="8"/>
  <c r="MSP104" i="8"/>
  <c r="MSO104" i="8"/>
  <c r="MSN104" i="8"/>
  <c r="MSM104" i="8"/>
  <c r="MSL104" i="8"/>
  <c r="MSK104" i="8"/>
  <c r="MSJ104" i="8"/>
  <c r="MSI104" i="8"/>
  <c r="MSH104" i="8"/>
  <c r="MSG104" i="8"/>
  <c r="MSF104" i="8"/>
  <c r="MSE104" i="8"/>
  <c r="MSD104" i="8"/>
  <c r="MSC104" i="8"/>
  <c r="MSB104" i="8"/>
  <c r="MSA104" i="8"/>
  <c r="MRZ104" i="8"/>
  <c r="MRY104" i="8"/>
  <c r="MRX104" i="8"/>
  <c r="MRW104" i="8"/>
  <c r="MRV104" i="8"/>
  <c r="MRU104" i="8"/>
  <c r="MRT104" i="8"/>
  <c r="MRS104" i="8"/>
  <c r="MRR104" i="8"/>
  <c r="MRQ104" i="8"/>
  <c r="MRP104" i="8"/>
  <c r="MRO104" i="8"/>
  <c r="MRN104" i="8"/>
  <c r="MRM104" i="8"/>
  <c r="MRL104" i="8"/>
  <c r="MRK104" i="8"/>
  <c r="MRJ104" i="8"/>
  <c r="MRI104" i="8"/>
  <c r="MRH104" i="8"/>
  <c r="MRG104" i="8"/>
  <c r="MRF104" i="8"/>
  <c r="MRE104" i="8"/>
  <c r="MRD104" i="8"/>
  <c r="MRC104" i="8"/>
  <c r="MRB104" i="8"/>
  <c r="MRA104" i="8"/>
  <c r="MQZ104" i="8"/>
  <c r="MQY104" i="8"/>
  <c r="MQX104" i="8"/>
  <c r="MQW104" i="8"/>
  <c r="MQV104" i="8"/>
  <c r="MQU104" i="8"/>
  <c r="MQT104" i="8"/>
  <c r="MQS104" i="8"/>
  <c r="MQR104" i="8"/>
  <c r="MQQ104" i="8"/>
  <c r="MQP104" i="8"/>
  <c r="MQO104" i="8"/>
  <c r="MQN104" i="8"/>
  <c r="MQM104" i="8"/>
  <c r="MQL104" i="8"/>
  <c r="MQK104" i="8"/>
  <c r="MQJ104" i="8"/>
  <c r="MQI104" i="8"/>
  <c r="MQH104" i="8"/>
  <c r="MQG104" i="8"/>
  <c r="MQF104" i="8"/>
  <c r="MQE104" i="8"/>
  <c r="MQD104" i="8"/>
  <c r="MQC104" i="8"/>
  <c r="MQB104" i="8"/>
  <c r="MQA104" i="8"/>
  <c r="MPZ104" i="8"/>
  <c r="MPY104" i="8"/>
  <c r="MPX104" i="8"/>
  <c r="MPW104" i="8"/>
  <c r="MPV104" i="8"/>
  <c r="MPU104" i="8"/>
  <c r="MPT104" i="8"/>
  <c r="MPS104" i="8"/>
  <c r="MPR104" i="8"/>
  <c r="MPQ104" i="8"/>
  <c r="MPP104" i="8"/>
  <c r="MPO104" i="8"/>
  <c r="MPN104" i="8"/>
  <c r="MPM104" i="8"/>
  <c r="MPL104" i="8"/>
  <c r="MPK104" i="8"/>
  <c r="MPJ104" i="8"/>
  <c r="MPI104" i="8"/>
  <c r="MPH104" i="8"/>
  <c r="MPG104" i="8"/>
  <c r="MPF104" i="8"/>
  <c r="MPE104" i="8"/>
  <c r="MPD104" i="8"/>
  <c r="MPC104" i="8"/>
  <c r="MPB104" i="8"/>
  <c r="MPA104" i="8"/>
  <c r="MOZ104" i="8"/>
  <c r="MOY104" i="8"/>
  <c r="MOX104" i="8"/>
  <c r="MOW104" i="8"/>
  <c r="MOV104" i="8"/>
  <c r="MOU104" i="8"/>
  <c r="MOT104" i="8"/>
  <c r="MOS104" i="8"/>
  <c r="MOR104" i="8"/>
  <c r="MOQ104" i="8"/>
  <c r="MOP104" i="8"/>
  <c r="MOO104" i="8"/>
  <c r="MON104" i="8"/>
  <c r="MOM104" i="8"/>
  <c r="MOL104" i="8"/>
  <c r="MOK104" i="8"/>
  <c r="MOJ104" i="8"/>
  <c r="MOI104" i="8"/>
  <c r="MOH104" i="8"/>
  <c r="MOG104" i="8"/>
  <c r="MOF104" i="8"/>
  <c r="MOE104" i="8"/>
  <c r="MOD104" i="8"/>
  <c r="MOC104" i="8"/>
  <c r="MOB104" i="8"/>
  <c r="MOA104" i="8"/>
  <c r="MNZ104" i="8"/>
  <c r="MNY104" i="8"/>
  <c r="MNX104" i="8"/>
  <c r="MNW104" i="8"/>
  <c r="MNV104" i="8"/>
  <c r="MNU104" i="8"/>
  <c r="MNT104" i="8"/>
  <c r="MNS104" i="8"/>
  <c r="MNR104" i="8"/>
  <c r="MNQ104" i="8"/>
  <c r="MNP104" i="8"/>
  <c r="MNO104" i="8"/>
  <c r="MNN104" i="8"/>
  <c r="MNM104" i="8"/>
  <c r="MNL104" i="8"/>
  <c r="MNK104" i="8"/>
  <c r="MNJ104" i="8"/>
  <c r="MNI104" i="8"/>
  <c r="MNH104" i="8"/>
  <c r="MNG104" i="8"/>
  <c r="MNF104" i="8"/>
  <c r="MNE104" i="8"/>
  <c r="MND104" i="8"/>
  <c r="MNC104" i="8"/>
  <c r="MNB104" i="8"/>
  <c r="MNA104" i="8"/>
  <c r="MMZ104" i="8"/>
  <c r="MMY104" i="8"/>
  <c r="MMX104" i="8"/>
  <c r="MMW104" i="8"/>
  <c r="MMV104" i="8"/>
  <c r="MMU104" i="8"/>
  <c r="MMT104" i="8"/>
  <c r="MMS104" i="8"/>
  <c r="MMR104" i="8"/>
  <c r="MMQ104" i="8"/>
  <c r="MMP104" i="8"/>
  <c r="MMO104" i="8"/>
  <c r="MMN104" i="8"/>
  <c r="MMM104" i="8"/>
  <c r="MML104" i="8"/>
  <c r="MMK104" i="8"/>
  <c r="MMJ104" i="8"/>
  <c r="MMI104" i="8"/>
  <c r="MMH104" i="8"/>
  <c r="MMG104" i="8"/>
  <c r="MMF104" i="8"/>
  <c r="MME104" i="8"/>
  <c r="MMD104" i="8"/>
  <c r="MMC104" i="8"/>
  <c r="MMB104" i="8"/>
  <c r="MMA104" i="8"/>
  <c r="MLZ104" i="8"/>
  <c r="MLY104" i="8"/>
  <c r="MLX104" i="8"/>
  <c r="MLW104" i="8"/>
  <c r="MLV104" i="8"/>
  <c r="MLU104" i="8"/>
  <c r="MLT104" i="8"/>
  <c r="MLS104" i="8"/>
  <c r="MLR104" i="8"/>
  <c r="MLQ104" i="8"/>
  <c r="MLP104" i="8"/>
  <c r="MLO104" i="8"/>
  <c r="MLN104" i="8"/>
  <c r="MLM104" i="8"/>
  <c r="MLL104" i="8"/>
  <c r="MLK104" i="8"/>
  <c r="MLJ104" i="8"/>
  <c r="MLI104" i="8"/>
  <c r="MLH104" i="8"/>
  <c r="MLG104" i="8"/>
  <c r="MLF104" i="8"/>
  <c r="MLE104" i="8"/>
  <c r="MLD104" i="8"/>
  <c r="MLC104" i="8"/>
  <c r="MLB104" i="8"/>
  <c r="MLA104" i="8"/>
  <c r="MKZ104" i="8"/>
  <c r="MKY104" i="8"/>
  <c r="MKX104" i="8"/>
  <c r="MKW104" i="8"/>
  <c r="MKV104" i="8"/>
  <c r="MKU104" i="8"/>
  <c r="MKT104" i="8"/>
  <c r="MKS104" i="8"/>
  <c r="MKR104" i="8"/>
  <c r="MKQ104" i="8"/>
  <c r="MKP104" i="8"/>
  <c r="MKO104" i="8"/>
  <c r="MKN104" i="8"/>
  <c r="MKM104" i="8"/>
  <c r="MKL104" i="8"/>
  <c r="MKK104" i="8"/>
  <c r="MKJ104" i="8"/>
  <c r="MKI104" i="8"/>
  <c r="MKH104" i="8"/>
  <c r="MKG104" i="8"/>
  <c r="MKF104" i="8"/>
  <c r="MKE104" i="8"/>
  <c r="MKD104" i="8"/>
  <c r="MKC104" i="8"/>
  <c r="MKB104" i="8"/>
  <c r="MKA104" i="8"/>
  <c r="MJZ104" i="8"/>
  <c r="MJY104" i="8"/>
  <c r="MJX104" i="8"/>
  <c r="MJW104" i="8"/>
  <c r="MJV104" i="8"/>
  <c r="MJU104" i="8"/>
  <c r="MJT104" i="8"/>
  <c r="MJS104" i="8"/>
  <c r="MJR104" i="8"/>
  <c r="MJQ104" i="8"/>
  <c r="MJP104" i="8"/>
  <c r="MJO104" i="8"/>
  <c r="MJN104" i="8"/>
  <c r="MJM104" i="8"/>
  <c r="MJL104" i="8"/>
  <c r="MJK104" i="8"/>
  <c r="MJJ104" i="8"/>
  <c r="MJI104" i="8"/>
  <c r="MJH104" i="8"/>
  <c r="MJG104" i="8"/>
  <c r="MJF104" i="8"/>
  <c r="MJE104" i="8"/>
  <c r="MJD104" i="8"/>
  <c r="MJC104" i="8"/>
  <c r="MJB104" i="8"/>
  <c r="MJA104" i="8"/>
  <c r="MIZ104" i="8"/>
  <c r="MIY104" i="8"/>
  <c r="MIX104" i="8"/>
  <c r="MIW104" i="8"/>
  <c r="MIV104" i="8"/>
  <c r="MIU104" i="8"/>
  <c r="MIT104" i="8"/>
  <c r="MIS104" i="8"/>
  <c r="MIR104" i="8"/>
  <c r="MIQ104" i="8"/>
  <c r="MIP104" i="8"/>
  <c r="MIO104" i="8"/>
  <c r="MIN104" i="8"/>
  <c r="MIM104" i="8"/>
  <c r="MIL104" i="8"/>
  <c r="MIK104" i="8"/>
  <c r="MIJ104" i="8"/>
  <c r="MII104" i="8"/>
  <c r="MIH104" i="8"/>
  <c r="MIG104" i="8"/>
  <c r="MIF104" i="8"/>
  <c r="MIE104" i="8"/>
  <c r="MID104" i="8"/>
  <c r="MIC104" i="8"/>
  <c r="MIB104" i="8"/>
  <c r="MIA104" i="8"/>
  <c r="MHZ104" i="8"/>
  <c r="MHY104" i="8"/>
  <c r="MHX104" i="8"/>
  <c r="MHW104" i="8"/>
  <c r="MHV104" i="8"/>
  <c r="MHU104" i="8"/>
  <c r="MHT104" i="8"/>
  <c r="MHS104" i="8"/>
  <c r="MHR104" i="8"/>
  <c r="MHQ104" i="8"/>
  <c r="MHP104" i="8"/>
  <c r="MHO104" i="8"/>
  <c r="MHN104" i="8"/>
  <c r="MHM104" i="8"/>
  <c r="MHL104" i="8"/>
  <c r="MHK104" i="8"/>
  <c r="MHJ104" i="8"/>
  <c r="MHI104" i="8"/>
  <c r="MHH104" i="8"/>
  <c r="MHG104" i="8"/>
  <c r="MHF104" i="8"/>
  <c r="MHE104" i="8"/>
  <c r="MHD104" i="8"/>
  <c r="MHC104" i="8"/>
  <c r="MHB104" i="8"/>
  <c r="MHA104" i="8"/>
  <c r="MGZ104" i="8"/>
  <c r="MGY104" i="8"/>
  <c r="MGX104" i="8"/>
  <c r="MGW104" i="8"/>
  <c r="MGV104" i="8"/>
  <c r="MGU104" i="8"/>
  <c r="MGT104" i="8"/>
  <c r="MGS104" i="8"/>
  <c r="MGR104" i="8"/>
  <c r="MGQ104" i="8"/>
  <c r="MGP104" i="8"/>
  <c r="MGO104" i="8"/>
  <c r="MGN104" i="8"/>
  <c r="MGM104" i="8"/>
  <c r="MGL104" i="8"/>
  <c r="MGK104" i="8"/>
  <c r="MGJ104" i="8"/>
  <c r="MGI104" i="8"/>
  <c r="MGH104" i="8"/>
  <c r="MGG104" i="8"/>
  <c r="MGF104" i="8"/>
  <c r="MGE104" i="8"/>
  <c r="MGD104" i="8"/>
  <c r="MGC104" i="8"/>
  <c r="MGB104" i="8"/>
  <c r="MGA104" i="8"/>
  <c r="MFZ104" i="8"/>
  <c r="MFY104" i="8"/>
  <c r="MFX104" i="8"/>
  <c r="MFW104" i="8"/>
  <c r="MFV104" i="8"/>
  <c r="MFU104" i="8"/>
  <c r="MFT104" i="8"/>
  <c r="MFS104" i="8"/>
  <c r="MFR104" i="8"/>
  <c r="MFQ104" i="8"/>
  <c r="MFP104" i="8"/>
  <c r="MFO104" i="8"/>
  <c r="MFN104" i="8"/>
  <c r="MFM104" i="8"/>
  <c r="MFL104" i="8"/>
  <c r="MFK104" i="8"/>
  <c r="MFJ104" i="8"/>
  <c r="MFI104" i="8"/>
  <c r="MFH104" i="8"/>
  <c r="MFG104" i="8"/>
  <c r="MFF104" i="8"/>
  <c r="MFE104" i="8"/>
  <c r="MFD104" i="8"/>
  <c r="MFC104" i="8"/>
  <c r="MFB104" i="8"/>
  <c r="MFA104" i="8"/>
  <c r="MEZ104" i="8"/>
  <c r="MEY104" i="8"/>
  <c r="MEX104" i="8"/>
  <c r="MEW104" i="8"/>
  <c r="MEV104" i="8"/>
  <c r="MEU104" i="8"/>
  <c r="MET104" i="8"/>
  <c r="MES104" i="8"/>
  <c r="MER104" i="8"/>
  <c r="MEQ104" i="8"/>
  <c r="MEP104" i="8"/>
  <c r="MEO104" i="8"/>
  <c r="MEN104" i="8"/>
  <c r="MEM104" i="8"/>
  <c r="MEL104" i="8"/>
  <c r="MEK104" i="8"/>
  <c r="MEJ104" i="8"/>
  <c r="MEI104" i="8"/>
  <c r="MEH104" i="8"/>
  <c r="MEG104" i="8"/>
  <c r="MEF104" i="8"/>
  <c r="MEE104" i="8"/>
  <c r="MED104" i="8"/>
  <c r="MEC104" i="8"/>
  <c r="MEB104" i="8"/>
  <c r="MEA104" i="8"/>
  <c r="MDZ104" i="8"/>
  <c r="MDY104" i="8"/>
  <c r="MDX104" i="8"/>
  <c r="MDW104" i="8"/>
  <c r="MDV104" i="8"/>
  <c r="MDU104" i="8"/>
  <c r="MDT104" i="8"/>
  <c r="MDS104" i="8"/>
  <c r="MDR104" i="8"/>
  <c r="MDQ104" i="8"/>
  <c r="MDP104" i="8"/>
  <c r="MDO104" i="8"/>
  <c r="MDN104" i="8"/>
  <c r="MDM104" i="8"/>
  <c r="MDL104" i="8"/>
  <c r="MDK104" i="8"/>
  <c r="MDJ104" i="8"/>
  <c r="MDI104" i="8"/>
  <c r="MDH104" i="8"/>
  <c r="MDG104" i="8"/>
  <c r="MDF104" i="8"/>
  <c r="MDE104" i="8"/>
  <c r="MDD104" i="8"/>
  <c r="MDC104" i="8"/>
  <c r="MDB104" i="8"/>
  <c r="MDA104" i="8"/>
  <c r="MCZ104" i="8"/>
  <c r="MCY104" i="8"/>
  <c r="MCX104" i="8"/>
  <c r="MCW104" i="8"/>
  <c r="MCV104" i="8"/>
  <c r="MCU104" i="8"/>
  <c r="MCT104" i="8"/>
  <c r="MCS104" i="8"/>
  <c r="MCR104" i="8"/>
  <c r="MCQ104" i="8"/>
  <c r="MCP104" i="8"/>
  <c r="MCO104" i="8"/>
  <c r="MCN104" i="8"/>
  <c r="MCM104" i="8"/>
  <c r="MCL104" i="8"/>
  <c r="MCK104" i="8"/>
  <c r="MCJ104" i="8"/>
  <c r="MCI104" i="8"/>
  <c r="MCH104" i="8"/>
  <c r="MCG104" i="8"/>
  <c r="MCF104" i="8"/>
  <c r="MCE104" i="8"/>
  <c r="MCD104" i="8"/>
  <c r="MCC104" i="8"/>
  <c r="MCB104" i="8"/>
  <c r="MCA104" i="8"/>
  <c r="MBZ104" i="8"/>
  <c r="MBY104" i="8"/>
  <c r="MBX104" i="8"/>
  <c r="MBW104" i="8"/>
  <c r="MBV104" i="8"/>
  <c r="MBU104" i="8"/>
  <c r="MBT104" i="8"/>
  <c r="MBS104" i="8"/>
  <c r="MBR104" i="8"/>
  <c r="MBQ104" i="8"/>
  <c r="MBP104" i="8"/>
  <c r="MBO104" i="8"/>
  <c r="MBN104" i="8"/>
  <c r="MBM104" i="8"/>
  <c r="MBL104" i="8"/>
  <c r="MBK104" i="8"/>
  <c r="MBJ104" i="8"/>
  <c r="MBI104" i="8"/>
  <c r="MBH104" i="8"/>
  <c r="MBG104" i="8"/>
  <c r="MBF104" i="8"/>
  <c r="MBE104" i="8"/>
  <c r="MBD104" i="8"/>
  <c r="MBC104" i="8"/>
  <c r="MBB104" i="8"/>
  <c r="MBA104" i="8"/>
  <c r="MAZ104" i="8"/>
  <c r="MAY104" i="8"/>
  <c r="MAX104" i="8"/>
  <c r="MAW104" i="8"/>
  <c r="MAV104" i="8"/>
  <c r="MAU104" i="8"/>
  <c r="MAT104" i="8"/>
  <c r="MAS104" i="8"/>
  <c r="MAR104" i="8"/>
  <c r="MAQ104" i="8"/>
  <c r="MAP104" i="8"/>
  <c r="MAO104" i="8"/>
  <c r="MAN104" i="8"/>
  <c r="MAM104" i="8"/>
  <c r="MAL104" i="8"/>
  <c r="MAK104" i="8"/>
  <c r="MAJ104" i="8"/>
  <c r="MAI104" i="8"/>
  <c r="MAH104" i="8"/>
  <c r="MAG104" i="8"/>
  <c r="MAF104" i="8"/>
  <c r="MAE104" i="8"/>
  <c r="MAD104" i="8"/>
  <c r="MAC104" i="8"/>
  <c r="MAB104" i="8"/>
  <c r="MAA104" i="8"/>
  <c r="LZZ104" i="8"/>
  <c r="LZY104" i="8"/>
  <c r="LZX104" i="8"/>
  <c r="LZW104" i="8"/>
  <c r="LZV104" i="8"/>
  <c r="LZU104" i="8"/>
  <c r="LZT104" i="8"/>
  <c r="LZS104" i="8"/>
  <c r="LZR104" i="8"/>
  <c r="LZQ104" i="8"/>
  <c r="LZP104" i="8"/>
  <c r="LZO104" i="8"/>
  <c r="LZN104" i="8"/>
  <c r="LZM104" i="8"/>
  <c r="LZL104" i="8"/>
  <c r="LZK104" i="8"/>
  <c r="LZJ104" i="8"/>
  <c r="LZI104" i="8"/>
  <c r="LZH104" i="8"/>
  <c r="LZG104" i="8"/>
  <c r="LZF104" i="8"/>
  <c r="LZE104" i="8"/>
  <c r="LZD104" i="8"/>
  <c r="LZC104" i="8"/>
  <c r="LZB104" i="8"/>
  <c r="LZA104" i="8"/>
  <c r="LYZ104" i="8"/>
  <c r="LYY104" i="8"/>
  <c r="LYX104" i="8"/>
  <c r="LYW104" i="8"/>
  <c r="LYV104" i="8"/>
  <c r="LYU104" i="8"/>
  <c r="LYT104" i="8"/>
  <c r="LYS104" i="8"/>
  <c r="LYR104" i="8"/>
  <c r="LYQ104" i="8"/>
  <c r="LYP104" i="8"/>
  <c r="LYO104" i="8"/>
  <c r="LYN104" i="8"/>
  <c r="LYM104" i="8"/>
  <c r="LYL104" i="8"/>
  <c r="LYK104" i="8"/>
  <c r="LYJ104" i="8"/>
  <c r="LYI104" i="8"/>
  <c r="LYH104" i="8"/>
  <c r="LYG104" i="8"/>
  <c r="LYF104" i="8"/>
  <c r="LYE104" i="8"/>
  <c r="LYD104" i="8"/>
  <c r="LYC104" i="8"/>
  <c r="LYB104" i="8"/>
  <c r="LYA104" i="8"/>
  <c r="LXZ104" i="8"/>
  <c r="LXY104" i="8"/>
  <c r="LXX104" i="8"/>
  <c r="LXW104" i="8"/>
  <c r="LXV104" i="8"/>
  <c r="LXU104" i="8"/>
  <c r="LXT104" i="8"/>
  <c r="LXS104" i="8"/>
  <c r="LXR104" i="8"/>
  <c r="LXQ104" i="8"/>
  <c r="LXP104" i="8"/>
  <c r="LXO104" i="8"/>
  <c r="LXN104" i="8"/>
  <c r="LXM104" i="8"/>
  <c r="LXL104" i="8"/>
  <c r="LXK104" i="8"/>
  <c r="LXJ104" i="8"/>
  <c r="LXI104" i="8"/>
  <c r="LXH104" i="8"/>
  <c r="LXG104" i="8"/>
  <c r="LXF104" i="8"/>
  <c r="LXE104" i="8"/>
  <c r="LXD104" i="8"/>
  <c r="LXC104" i="8"/>
  <c r="LXB104" i="8"/>
  <c r="LXA104" i="8"/>
  <c r="LWZ104" i="8"/>
  <c r="LWY104" i="8"/>
  <c r="LWX104" i="8"/>
  <c r="LWW104" i="8"/>
  <c r="LWV104" i="8"/>
  <c r="LWU104" i="8"/>
  <c r="LWT104" i="8"/>
  <c r="LWS104" i="8"/>
  <c r="LWR104" i="8"/>
  <c r="LWQ104" i="8"/>
  <c r="LWP104" i="8"/>
  <c r="LWO104" i="8"/>
  <c r="LWN104" i="8"/>
  <c r="LWM104" i="8"/>
  <c r="LWL104" i="8"/>
  <c r="LWK104" i="8"/>
  <c r="LWJ104" i="8"/>
  <c r="LWI104" i="8"/>
  <c r="LWH104" i="8"/>
  <c r="LWG104" i="8"/>
  <c r="LWF104" i="8"/>
  <c r="LWE104" i="8"/>
  <c r="LWD104" i="8"/>
  <c r="LWC104" i="8"/>
  <c r="LWB104" i="8"/>
  <c r="LWA104" i="8"/>
  <c r="LVZ104" i="8"/>
  <c r="LVY104" i="8"/>
  <c r="LVX104" i="8"/>
  <c r="LVW104" i="8"/>
  <c r="LVV104" i="8"/>
  <c r="LVU104" i="8"/>
  <c r="LVT104" i="8"/>
  <c r="LVS104" i="8"/>
  <c r="LVR104" i="8"/>
  <c r="LVQ104" i="8"/>
  <c r="LVP104" i="8"/>
  <c r="LVO104" i="8"/>
  <c r="LVN104" i="8"/>
  <c r="LVM104" i="8"/>
  <c r="LVL104" i="8"/>
  <c r="LVK104" i="8"/>
  <c r="LVJ104" i="8"/>
  <c r="LVI104" i="8"/>
  <c r="LVH104" i="8"/>
  <c r="LVG104" i="8"/>
  <c r="LVF104" i="8"/>
  <c r="LVE104" i="8"/>
  <c r="LVD104" i="8"/>
  <c r="LVC104" i="8"/>
  <c r="LVB104" i="8"/>
  <c r="LVA104" i="8"/>
  <c r="LUZ104" i="8"/>
  <c r="LUY104" i="8"/>
  <c r="LUX104" i="8"/>
  <c r="LUW104" i="8"/>
  <c r="LUV104" i="8"/>
  <c r="LUU104" i="8"/>
  <c r="LUT104" i="8"/>
  <c r="LUS104" i="8"/>
  <c r="LUR104" i="8"/>
  <c r="LUQ104" i="8"/>
  <c r="LUP104" i="8"/>
  <c r="LUO104" i="8"/>
  <c r="LUN104" i="8"/>
  <c r="LUM104" i="8"/>
  <c r="LUL104" i="8"/>
  <c r="LUK104" i="8"/>
  <c r="LUJ104" i="8"/>
  <c r="LUI104" i="8"/>
  <c r="LUH104" i="8"/>
  <c r="LUG104" i="8"/>
  <c r="LUF104" i="8"/>
  <c r="LUE104" i="8"/>
  <c r="LUD104" i="8"/>
  <c r="LUC104" i="8"/>
  <c r="LUB104" i="8"/>
  <c r="LUA104" i="8"/>
  <c r="LTZ104" i="8"/>
  <c r="LTY104" i="8"/>
  <c r="LTX104" i="8"/>
  <c r="LTW104" i="8"/>
  <c r="LTV104" i="8"/>
  <c r="LTU104" i="8"/>
  <c r="LTT104" i="8"/>
  <c r="LTS104" i="8"/>
  <c r="LTR104" i="8"/>
  <c r="LTQ104" i="8"/>
  <c r="LTP104" i="8"/>
  <c r="LTO104" i="8"/>
  <c r="LTN104" i="8"/>
  <c r="LTM104" i="8"/>
  <c r="LTL104" i="8"/>
  <c r="LTK104" i="8"/>
  <c r="LTJ104" i="8"/>
  <c r="LTI104" i="8"/>
  <c r="LTH104" i="8"/>
  <c r="LTG104" i="8"/>
  <c r="LTF104" i="8"/>
  <c r="LTE104" i="8"/>
  <c r="LTD104" i="8"/>
  <c r="LTC104" i="8"/>
  <c r="LTB104" i="8"/>
  <c r="LTA104" i="8"/>
  <c r="LSZ104" i="8"/>
  <c r="LSY104" i="8"/>
  <c r="LSX104" i="8"/>
  <c r="LSW104" i="8"/>
  <c r="LSV104" i="8"/>
  <c r="LSU104" i="8"/>
  <c r="LST104" i="8"/>
  <c r="LSS104" i="8"/>
  <c r="LSR104" i="8"/>
  <c r="LSQ104" i="8"/>
  <c r="LSP104" i="8"/>
  <c r="LSO104" i="8"/>
  <c r="LSN104" i="8"/>
  <c r="LSM104" i="8"/>
  <c r="LSL104" i="8"/>
  <c r="LSK104" i="8"/>
  <c r="LSJ104" i="8"/>
  <c r="LSI104" i="8"/>
  <c r="LSH104" i="8"/>
  <c r="LSG104" i="8"/>
  <c r="LSF104" i="8"/>
  <c r="LSE104" i="8"/>
  <c r="LSD104" i="8"/>
  <c r="LSC104" i="8"/>
  <c r="LSB104" i="8"/>
  <c r="LSA104" i="8"/>
  <c r="LRZ104" i="8"/>
  <c r="LRY104" i="8"/>
  <c r="LRX104" i="8"/>
  <c r="LRW104" i="8"/>
  <c r="LRV104" i="8"/>
  <c r="LRU104" i="8"/>
  <c r="LRT104" i="8"/>
  <c r="LRS104" i="8"/>
  <c r="LRR104" i="8"/>
  <c r="LRQ104" i="8"/>
  <c r="LRP104" i="8"/>
  <c r="LRO104" i="8"/>
  <c r="LRN104" i="8"/>
  <c r="LRM104" i="8"/>
  <c r="LRL104" i="8"/>
  <c r="LRK104" i="8"/>
  <c r="LRJ104" i="8"/>
  <c r="LRI104" i="8"/>
  <c r="LRH104" i="8"/>
  <c r="LRG104" i="8"/>
  <c r="LRF104" i="8"/>
  <c r="LRE104" i="8"/>
  <c r="LRD104" i="8"/>
  <c r="LRC104" i="8"/>
  <c r="LRB104" i="8"/>
  <c r="LRA104" i="8"/>
  <c r="LQZ104" i="8"/>
  <c r="LQY104" i="8"/>
  <c r="LQX104" i="8"/>
  <c r="LQW104" i="8"/>
  <c r="LQV104" i="8"/>
  <c r="LQU104" i="8"/>
  <c r="LQT104" i="8"/>
  <c r="LQS104" i="8"/>
  <c r="LQR104" i="8"/>
  <c r="LQQ104" i="8"/>
  <c r="LQP104" i="8"/>
  <c r="LQO104" i="8"/>
  <c r="LQN104" i="8"/>
  <c r="LQM104" i="8"/>
  <c r="LQL104" i="8"/>
  <c r="LQK104" i="8"/>
  <c r="LQJ104" i="8"/>
  <c r="LQI104" i="8"/>
  <c r="LQH104" i="8"/>
  <c r="LQG104" i="8"/>
  <c r="LQF104" i="8"/>
  <c r="LQE104" i="8"/>
  <c r="LQD104" i="8"/>
  <c r="LQC104" i="8"/>
  <c r="LQB104" i="8"/>
  <c r="LQA104" i="8"/>
  <c r="LPZ104" i="8"/>
  <c r="LPY104" i="8"/>
  <c r="LPX104" i="8"/>
  <c r="LPW104" i="8"/>
  <c r="LPV104" i="8"/>
  <c r="LPU104" i="8"/>
  <c r="LPT104" i="8"/>
  <c r="LPS104" i="8"/>
  <c r="LPR104" i="8"/>
  <c r="LPQ104" i="8"/>
  <c r="LPP104" i="8"/>
  <c r="LPO104" i="8"/>
  <c r="LPN104" i="8"/>
  <c r="LPM104" i="8"/>
  <c r="LPL104" i="8"/>
  <c r="LPK104" i="8"/>
  <c r="LPJ104" i="8"/>
  <c r="LPI104" i="8"/>
  <c r="LPH104" i="8"/>
  <c r="LPG104" i="8"/>
  <c r="LPF104" i="8"/>
  <c r="LPE104" i="8"/>
  <c r="LPD104" i="8"/>
  <c r="LPC104" i="8"/>
  <c r="LPB104" i="8"/>
  <c r="LPA104" i="8"/>
  <c r="LOZ104" i="8"/>
  <c r="LOY104" i="8"/>
  <c r="LOX104" i="8"/>
  <c r="LOW104" i="8"/>
  <c r="LOV104" i="8"/>
  <c r="LOU104" i="8"/>
  <c r="LOT104" i="8"/>
  <c r="LOS104" i="8"/>
  <c r="LOR104" i="8"/>
  <c r="LOQ104" i="8"/>
  <c r="LOP104" i="8"/>
  <c r="LOO104" i="8"/>
  <c r="LON104" i="8"/>
  <c r="LOM104" i="8"/>
  <c r="LOL104" i="8"/>
  <c r="LOK104" i="8"/>
  <c r="LOJ104" i="8"/>
  <c r="LOI104" i="8"/>
  <c r="LOH104" i="8"/>
  <c r="LOG104" i="8"/>
  <c r="LOF104" i="8"/>
  <c r="LOE104" i="8"/>
  <c r="LOD104" i="8"/>
  <c r="LOC104" i="8"/>
  <c r="LOB104" i="8"/>
  <c r="LOA104" i="8"/>
  <c r="LNZ104" i="8"/>
  <c r="LNY104" i="8"/>
  <c r="LNX104" i="8"/>
  <c r="LNW104" i="8"/>
  <c r="LNV104" i="8"/>
  <c r="LNU104" i="8"/>
  <c r="LNT104" i="8"/>
  <c r="LNS104" i="8"/>
  <c r="LNR104" i="8"/>
  <c r="LNQ104" i="8"/>
  <c r="LNP104" i="8"/>
  <c r="LNO104" i="8"/>
  <c r="LNN104" i="8"/>
  <c r="LNM104" i="8"/>
  <c r="LNL104" i="8"/>
  <c r="LNK104" i="8"/>
  <c r="LNJ104" i="8"/>
  <c r="LNI104" i="8"/>
  <c r="LNH104" i="8"/>
  <c r="LNG104" i="8"/>
  <c r="LNF104" i="8"/>
  <c r="LNE104" i="8"/>
  <c r="LND104" i="8"/>
  <c r="LNC104" i="8"/>
  <c r="LNB104" i="8"/>
  <c r="LNA104" i="8"/>
  <c r="LMZ104" i="8"/>
  <c r="LMY104" i="8"/>
  <c r="LMX104" i="8"/>
  <c r="LMW104" i="8"/>
  <c r="LMV104" i="8"/>
  <c r="LMU104" i="8"/>
  <c r="LMT104" i="8"/>
  <c r="LMS104" i="8"/>
  <c r="LMR104" i="8"/>
  <c r="LMQ104" i="8"/>
  <c r="LMP104" i="8"/>
  <c r="LMO104" i="8"/>
  <c r="LMN104" i="8"/>
  <c r="LMM104" i="8"/>
  <c r="LML104" i="8"/>
  <c r="LMK104" i="8"/>
  <c r="LMJ104" i="8"/>
  <c r="LMI104" i="8"/>
  <c r="LMH104" i="8"/>
  <c r="LMG104" i="8"/>
  <c r="LMF104" i="8"/>
  <c r="LME104" i="8"/>
  <c r="LMD104" i="8"/>
  <c r="LMC104" i="8"/>
  <c r="LMB104" i="8"/>
  <c r="LMA104" i="8"/>
  <c r="LLZ104" i="8"/>
  <c r="LLY104" i="8"/>
  <c r="LLX104" i="8"/>
  <c r="LLW104" i="8"/>
  <c r="LLV104" i="8"/>
  <c r="LLU104" i="8"/>
  <c r="LLT104" i="8"/>
  <c r="LLS104" i="8"/>
  <c r="LLR104" i="8"/>
  <c r="LLQ104" i="8"/>
  <c r="LLP104" i="8"/>
  <c r="LLO104" i="8"/>
  <c r="LLN104" i="8"/>
  <c r="LLM104" i="8"/>
  <c r="LLL104" i="8"/>
  <c r="LLK104" i="8"/>
  <c r="LLJ104" i="8"/>
  <c r="LLI104" i="8"/>
  <c r="LLH104" i="8"/>
  <c r="LLG104" i="8"/>
  <c r="LLF104" i="8"/>
  <c r="LLE104" i="8"/>
  <c r="LLD104" i="8"/>
  <c r="LLC104" i="8"/>
  <c r="LLB104" i="8"/>
  <c r="LLA104" i="8"/>
  <c r="LKZ104" i="8"/>
  <c r="LKY104" i="8"/>
  <c r="LKX104" i="8"/>
  <c r="LKW104" i="8"/>
  <c r="LKV104" i="8"/>
  <c r="LKU104" i="8"/>
  <c r="LKT104" i="8"/>
  <c r="LKS104" i="8"/>
  <c r="LKR104" i="8"/>
  <c r="LKQ104" i="8"/>
  <c r="LKP104" i="8"/>
  <c r="LKO104" i="8"/>
  <c r="LKN104" i="8"/>
  <c r="LKM104" i="8"/>
  <c r="LKL104" i="8"/>
  <c r="LKK104" i="8"/>
  <c r="LKJ104" i="8"/>
  <c r="LKI104" i="8"/>
  <c r="LKH104" i="8"/>
  <c r="LKG104" i="8"/>
  <c r="LKF104" i="8"/>
  <c r="LKE104" i="8"/>
  <c r="LKD104" i="8"/>
  <c r="LKC104" i="8"/>
  <c r="LKB104" i="8"/>
  <c r="LKA104" i="8"/>
  <c r="LJZ104" i="8"/>
  <c r="LJY104" i="8"/>
  <c r="LJX104" i="8"/>
  <c r="LJW104" i="8"/>
  <c r="LJV104" i="8"/>
  <c r="LJU104" i="8"/>
  <c r="LJT104" i="8"/>
  <c r="LJS104" i="8"/>
  <c r="LJR104" i="8"/>
  <c r="LJQ104" i="8"/>
  <c r="LJP104" i="8"/>
  <c r="LJO104" i="8"/>
  <c r="LJN104" i="8"/>
  <c r="LJM104" i="8"/>
  <c r="LJL104" i="8"/>
  <c r="LJK104" i="8"/>
  <c r="LJJ104" i="8"/>
  <c r="LJI104" i="8"/>
  <c r="LJH104" i="8"/>
  <c r="LJG104" i="8"/>
  <c r="LJF104" i="8"/>
  <c r="LJE104" i="8"/>
  <c r="LJD104" i="8"/>
  <c r="LJC104" i="8"/>
  <c r="LJB104" i="8"/>
  <c r="LJA104" i="8"/>
  <c r="LIZ104" i="8"/>
  <c r="LIY104" i="8"/>
  <c r="LIX104" i="8"/>
  <c r="LIW104" i="8"/>
  <c r="LIV104" i="8"/>
  <c r="LIU104" i="8"/>
  <c r="LIT104" i="8"/>
  <c r="LIS104" i="8"/>
  <c r="LIR104" i="8"/>
  <c r="LIQ104" i="8"/>
  <c r="LIP104" i="8"/>
  <c r="LIO104" i="8"/>
  <c r="LIN104" i="8"/>
  <c r="LIM104" i="8"/>
  <c r="LIL104" i="8"/>
  <c r="LIK104" i="8"/>
  <c r="LIJ104" i="8"/>
  <c r="LII104" i="8"/>
  <c r="LIH104" i="8"/>
  <c r="LIG104" i="8"/>
  <c r="LIF104" i="8"/>
  <c r="LIE104" i="8"/>
  <c r="LID104" i="8"/>
  <c r="LIC104" i="8"/>
  <c r="LIB104" i="8"/>
  <c r="LIA104" i="8"/>
  <c r="LHZ104" i="8"/>
  <c r="LHY104" i="8"/>
  <c r="LHX104" i="8"/>
  <c r="LHW104" i="8"/>
  <c r="LHV104" i="8"/>
  <c r="LHU104" i="8"/>
  <c r="LHT104" i="8"/>
  <c r="LHS104" i="8"/>
  <c r="LHR104" i="8"/>
  <c r="LHQ104" i="8"/>
  <c r="LHP104" i="8"/>
  <c r="LHO104" i="8"/>
  <c r="LHN104" i="8"/>
  <c r="LHM104" i="8"/>
  <c r="LHL104" i="8"/>
  <c r="LHK104" i="8"/>
  <c r="LHJ104" i="8"/>
  <c r="LHI104" i="8"/>
  <c r="LHH104" i="8"/>
  <c r="LHG104" i="8"/>
  <c r="LHF104" i="8"/>
  <c r="LHE104" i="8"/>
  <c r="LHD104" i="8"/>
  <c r="LHC104" i="8"/>
  <c r="LHB104" i="8"/>
  <c r="LHA104" i="8"/>
  <c r="LGZ104" i="8"/>
  <c r="LGY104" i="8"/>
  <c r="LGX104" i="8"/>
  <c r="LGW104" i="8"/>
  <c r="LGV104" i="8"/>
  <c r="LGU104" i="8"/>
  <c r="LGT104" i="8"/>
  <c r="LGS104" i="8"/>
  <c r="LGR104" i="8"/>
  <c r="LGQ104" i="8"/>
  <c r="LGP104" i="8"/>
  <c r="LGO104" i="8"/>
  <c r="LGN104" i="8"/>
  <c r="LGM104" i="8"/>
  <c r="LGL104" i="8"/>
  <c r="LGK104" i="8"/>
  <c r="LGJ104" i="8"/>
  <c r="LGI104" i="8"/>
  <c r="LGH104" i="8"/>
  <c r="LGG104" i="8"/>
  <c r="LGF104" i="8"/>
  <c r="LGE104" i="8"/>
  <c r="LGD104" i="8"/>
  <c r="LGC104" i="8"/>
  <c r="LGB104" i="8"/>
  <c r="LGA104" i="8"/>
  <c r="LFZ104" i="8"/>
  <c r="LFY104" i="8"/>
  <c r="LFX104" i="8"/>
  <c r="LFW104" i="8"/>
  <c r="LFV104" i="8"/>
  <c r="LFU104" i="8"/>
  <c r="LFT104" i="8"/>
  <c r="LFS104" i="8"/>
  <c r="LFR104" i="8"/>
  <c r="LFQ104" i="8"/>
  <c r="LFP104" i="8"/>
  <c r="LFO104" i="8"/>
  <c r="LFN104" i="8"/>
  <c r="LFM104" i="8"/>
  <c r="LFL104" i="8"/>
  <c r="LFK104" i="8"/>
  <c r="LFJ104" i="8"/>
  <c r="LFI104" i="8"/>
  <c r="LFH104" i="8"/>
  <c r="LFG104" i="8"/>
  <c r="LFF104" i="8"/>
  <c r="LFE104" i="8"/>
  <c r="LFD104" i="8"/>
  <c r="LFC104" i="8"/>
  <c r="LFB104" i="8"/>
  <c r="LFA104" i="8"/>
  <c r="LEZ104" i="8"/>
  <c r="LEY104" i="8"/>
  <c r="LEX104" i="8"/>
  <c r="LEW104" i="8"/>
  <c r="LEV104" i="8"/>
  <c r="LEU104" i="8"/>
  <c r="LET104" i="8"/>
  <c r="LES104" i="8"/>
  <c r="LER104" i="8"/>
  <c r="LEQ104" i="8"/>
  <c r="LEP104" i="8"/>
  <c r="LEO104" i="8"/>
  <c r="LEN104" i="8"/>
  <c r="LEM104" i="8"/>
  <c r="LEL104" i="8"/>
  <c r="LEK104" i="8"/>
  <c r="LEJ104" i="8"/>
  <c r="LEI104" i="8"/>
  <c r="LEH104" i="8"/>
  <c r="LEG104" i="8"/>
  <c r="LEF104" i="8"/>
  <c r="LEE104" i="8"/>
  <c r="LED104" i="8"/>
  <c r="LEC104" i="8"/>
  <c r="LEB104" i="8"/>
  <c r="LEA104" i="8"/>
  <c r="LDZ104" i="8"/>
  <c r="LDY104" i="8"/>
  <c r="LDX104" i="8"/>
  <c r="LDW104" i="8"/>
  <c r="LDV104" i="8"/>
  <c r="LDU104" i="8"/>
  <c r="LDT104" i="8"/>
  <c r="LDS104" i="8"/>
  <c r="LDR104" i="8"/>
  <c r="LDQ104" i="8"/>
  <c r="LDP104" i="8"/>
  <c r="LDO104" i="8"/>
  <c r="LDN104" i="8"/>
  <c r="LDM104" i="8"/>
  <c r="LDL104" i="8"/>
  <c r="LDK104" i="8"/>
  <c r="LDJ104" i="8"/>
  <c r="LDI104" i="8"/>
  <c r="LDH104" i="8"/>
  <c r="LDG104" i="8"/>
  <c r="LDF104" i="8"/>
  <c r="LDE104" i="8"/>
  <c r="LDD104" i="8"/>
  <c r="LDC104" i="8"/>
  <c r="LDB104" i="8"/>
  <c r="LDA104" i="8"/>
  <c r="LCZ104" i="8"/>
  <c r="LCY104" i="8"/>
  <c r="LCX104" i="8"/>
  <c r="LCW104" i="8"/>
  <c r="LCV104" i="8"/>
  <c r="LCU104" i="8"/>
  <c r="LCT104" i="8"/>
  <c r="LCS104" i="8"/>
  <c r="LCR104" i="8"/>
  <c r="LCQ104" i="8"/>
  <c r="LCP104" i="8"/>
  <c r="LCO104" i="8"/>
  <c r="LCN104" i="8"/>
  <c r="LCM104" i="8"/>
  <c r="LCL104" i="8"/>
  <c r="LCK104" i="8"/>
  <c r="LCJ104" i="8"/>
  <c r="LCI104" i="8"/>
  <c r="LCH104" i="8"/>
  <c r="LCG104" i="8"/>
  <c r="LCF104" i="8"/>
  <c r="LCE104" i="8"/>
  <c r="LCD104" i="8"/>
  <c r="LCC104" i="8"/>
  <c r="LCB104" i="8"/>
  <c r="LCA104" i="8"/>
  <c r="LBZ104" i="8"/>
  <c r="LBY104" i="8"/>
  <c r="LBX104" i="8"/>
  <c r="LBW104" i="8"/>
  <c r="LBV104" i="8"/>
  <c r="LBU104" i="8"/>
  <c r="LBT104" i="8"/>
  <c r="LBS104" i="8"/>
  <c r="LBR104" i="8"/>
  <c r="LBQ104" i="8"/>
  <c r="LBP104" i="8"/>
  <c r="LBO104" i="8"/>
  <c r="LBN104" i="8"/>
  <c r="LBM104" i="8"/>
  <c r="LBL104" i="8"/>
  <c r="LBK104" i="8"/>
  <c r="LBJ104" i="8"/>
  <c r="LBI104" i="8"/>
  <c r="LBH104" i="8"/>
  <c r="LBG104" i="8"/>
  <c r="LBF104" i="8"/>
  <c r="LBE104" i="8"/>
  <c r="LBD104" i="8"/>
  <c r="LBC104" i="8"/>
  <c r="LBB104" i="8"/>
  <c r="LBA104" i="8"/>
  <c r="LAZ104" i="8"/>
  <c r="LAY104" i="8"/>
  <c r="LAX104" i="8"/>
  <c r="LAW104" i="8"/>
  <c r="LAV104" i="8"/>
  <c r="LAU104" i="8"/>
  <c r="LAT104" i="8"/>
  <c r="LAS104" i="8"/>
  <c r="LAR104" i="8"/>
  <c r="LAQ104" i="8"/>
  <c r="LAP104" i="8"/>
  <c r="LAO104" i="8"/>
  <c r="LAN104" i="8"/>
  <c r="LAM104" i="8"/>
  <c r="LAL104" i="8"/>
  <c r="LAK104" i="8"/>
  <c r="LAJ104" i="8"/>
  <c r="LAI104" i="8"/>
  <c r="LAH104" i="8"/>
  <c r="LAG104" i="8"/>
  <c r="LAF104" i="8"/>
  <c r="LAE104" i="8"/>
  <c r="LAD104" i="8"/>
  <c r="LAC104" i="8"/>
  <c r="LAB104" i="8"/>
  <c r="LAA104" i="8"/>
  <c r="KZZ104" i="8"/>
  <c r="KZY104" i="8"/>
  <c r="KZX104" i="8"/>
  <c r="KZW104" i="8"/>
  <c r="KZV104" i="8"/>
  <c r="KZU104" i="8"/>
  <c r="KZT104" i="8"/>
  <c r="KZS104" i="8"/>
  <c r="KZR104" i="8"/>
  <c r="KZQ104" i="8"/>
  <c r="KZP104" i="8"/>
  <c r="KZO104" i="8"/>
  <c r="KZN104" i="8"/>
  <c r="KZM104" i="8"/>
  <c r="KZL104" i="8"/>
  <c r="KZK104" i="8"/>
  <c r="KZJ104" i="8"/>
  <c r="KZI104" i="8"/>
  <c r="KZH104" i="8"/>
  <c r="KZG104" i="8"/>
  <c r="KZF104" i="8"/>
  <c r="KZE104" i="8"/>
  <c r="KZD104" i="8"/>
  <c r="KZC104" i="8"/>
  <c r="KZB104" i="8"/>
  <c r="KZA104" i="8"/>
  <c r="KYZ104" i="8"/>
  <c r="KYY104" i="8"/>
  <c r="KYX104" i="8"/>
  <c r="KYW104" i="8"/>
  <c r="KYV104" i="8"/>
  <c r="KYU104" i="8"/>
  <c r="KYT104" i="8"/>
  <c r="KYS104" i="8"/>
  <c r="KYR104" i="8"/>
  <c r="KYQ104" i="8"/>
  <c r="KYP104" i="8"/>
  <c r="KYO104" i="8"/>
  <c r="KYN104" i="8"/>
  <c r="KYM104" i="8"/>
  <c r="KYL104" i="8"/>
  <c r="KYK104" i="8"/>
  <c r="KYJ104" i="8"/>
  <c r="KYI104" i="8"/>
  <c r="KYH104" i="8"/>
  <c r="KYG104" i="8"/>
  <c r="KYF104" i="8"/>
  <c r="KYE104" i="8"/>
  <c r="KYD104" i="8"/>
  <c r="KYC104" i="8"/>
  <c r="KYB104" i="8"/>
  <c r="KYA104" i="8"/>
  <c r="KXZ104" i="8"/>
  <c r="KXY104" i="8"/>
  <c r="KXX104" i="8"/>
  <c r="KXW104" i="8"/>
  <c r="KXV104" i="8"/>
  <c r="KXU104" i="8"/>
  <c r="KXT104" i="8"/>
  <c r="KXS104" i="8"/>
  <c r="KXR104" i="8"/>
  <c r="KXQ104" i="8"/>
  <c r="KXP104" i="8"/>
  <c r="KXO104" i="8"/>
  <c r="KXN104" i="8"/>
  <c r="KXM104" i="8"/>
  <c r="KXL104" i="8"/>
  <c r="KXK104" i="8"/>
  <c r="KXJ104" i="8"/>
  <c r="KXI104" i="8"/>
  <c r="KXH104" i="8"/>
  <c r="KXG104" i="8"/>
  <c r="KXF104" i="8"/>
  <c r="KXE104" i="8"/>
  <c r="KXD104" i="8"/>
  <c r="KXC104" i="8"/>
  <c r="KXB104" i="8"/>
  <c r="KXA104" i="8"/>
  <c r="KWZ104" i="8"/>
  <c r="KWY104" i="8"/>
  <c r="KWX104" i="8"/>
  <c r="KWW104" i="8"/>
  <c r="KWV104" i="8"/>
  <c r="KWU104" i="8"/>
  <c r="KWT104" i="8"/>
  <c r="KWS104" i="8"/>
  <c r="KWR104" i="8"/>
  <c r="KWQ104" i="8"/>
  <c r="KWP104" i="8"/>
  <c r="KWO104" i="8"/>
  <c r="KWN104" i="8"/>
  <c r="KWM104" i="8"/>
  <c r="KWL104" i="8"/>
  <c r="KWK104" i="8"/>
  <c r="KWJ104" i="8"/>
  <c r="KWI104" i="8"/>
  <c r="KWH104" i="8"/>
  <c r="KWG104" i="8"/>
  <c r="KWF104" i="8"/>
  <c r="KWE104" i="8"/>
  <c r="KWD104" i="8"/>
  <c r="KWC104" i="8"/>
  <c r="KWB104" i="8"/>
  <c r="KWA104" i="8"/>
  <c r="KVZ104" i="8"/>
  <c r="KVY104" i="8"/>
  <c r="KVX104" i="8"/>
  <c r="KVW104" i="8"/>
  <c r="KVV104" i="8"/>
  <c r="KVU104" i="8"/>
  <c r="KVT104" i="8"/>
  <c r="KVS104" i="8"/>
  <c r="KVR104" i="8"/>
  <c r="KVQ104" i="8"/>
  <c r="KVP104" i="8"/>
  <c r="KVO104" i="8"/>
  <c r="KVN104" i="8"/>
  <c r="KVM104" i="8"/>
  <c r="KVL104" i="8"/>
  <c r="KVK104" i="8"/>
  <c r="KVJ104" i="8"/>
  <c r="KVI104" i="8"/>
  <c r="KVH104" i="8"/>
  <c r="KVG104" i="8"/>
  <c r="KVF104" i="8"/>
  <c r="KVE104" i="8"/>
  <c r="KVD104" i="8"/>
  <c r="KVC104" i="8"/>
  <c r="KVB104" i="8"/>
  <c r="KVA104" i="8"/>
  <c r="KUZ104" i="8"/>
  <c r="KUY104" i="8"/>
  <c r="KUX104" i="8"/>
  <c r="KUW104" i="8"/>
  <c r="KUV104" i="8"/>
  <c r="KUU104" i="8"/>
  <c r="KUT104" i="8"/>
  <c r="KUS104" i="8"/>
  <c r="KUR104" i="8"/>
  <c r="KUQ104" i="8"/>
  <c r="KUP104" i="8"/>
  <c r="KUO104" i="8"/>
  <c r="KUN104" i="8"/>
  <c r="KUM104" i="8"/>
  <c r="KUL104" i="8"/>
  <c r="KUK104" i="8"/>
  <c r="KUJ104" i="8"/>
  <c r="KUI104" i="8"/>
  <c r="KUH104" i="8"/>
  <c r="KUG104" i="8"/>
  <c r="KUF104" i="8"/>
  <c r="KUE104" i="8"/>
  <c r="KUD104" i="8"/>
  <c r="KUC104" i="8"/>
  <c r="KUB104" i="8"/>
  <c r="KUA104" i="8"/>
  <c r="KTZ104" i="8"/>
  <c r="KTY104" i="8"/>
  <c r="KTX104" i="8"/>
  <c r="KTW104" i="8"/>
  <c r="KTV104" i="8"/>
  <c r="KTU104" i="8"/>
  <c r="KTT104" i="8"/>
  <c r="KTS104" i="8"/>
  <c r="KTR104" i="8"/>
  <c r="KTQ104" i="8"/>
  <c r="KTP104" i="8"/>
  <c r="KTO104" i="8"/>
  <c r="KTN104" i="8"/>
  <c r="KTM104" i="8"/>
  <c r="KTL104" i="8"/>
  <c r="KTK104" i="8"/>
  <c r="KTJ104" i="8"/>
  <c r="KTI104" i="8"/>
  <c r="KTH104" i="8"/>
  <c r="KTG104" i="8"/>
  <c r="KTF104" i="8"/>
  <c r="KTE104" i="8"/>
  <c r="KTD104" i="8"/>
  <c r="KTC104" i="8"/>
  <c r="KTB104" i="8"/>
  <c r="KTA104" i="8"/>
  <c r="KSZ104" i="8"/>
  <c r="KSY104" i="8"/>
  <c r="KSX104" i="8"/>
  <c r="KSW104" i="8"/>
  <c r="KSV104" i="8"/>
  <c r="KSU104" i="8"/>
  <c r="KST104" i="8"/>
  <c r="KSS104" i="8"/>
  <c r="KSR104" i="8"/>
  <c r="KSQ104" i="8"/>
  <c r="KSP104" i="8"/>
  <c r="KSO104" i="8"/>
  <c r="KSN104" i="8"/>
  <c r="KSM104" i="8"/>
  <c r="KSL104" i="8"/>
  <c r="KSK104" i="8"/>
  <c r="KSJ104" i="8"/>
  <c r="KSI104" i="8"/>
  <c r="KSH104" i="8"/>
  <c r="KSG104" i="8"/>
  <c r="KSF104" i="8"/>
  <c r="KSE104" i="8"/>
  <c r="KSD104" i="8"/>
  <c r="KSC104" i="8"/>
  <c r="KSB104" i="8"/>
  <c r="KSA104" i="8"/>
  <c r="KRZ104" i="8"/>
  <c r="KRY104" i="8"/>
  <c r="KRX104" i="8"/>
  <c r="KRW104" i="8"/>
  <c r="KRV104" i="8"/>
  <c r="KRU104" i="8"/>
  <c r="KRT104" i="8"/>
  <c r="KRS104" i="8"/>
  <c r="KRR104" i="8"/>
  <c r="KRQ104" i="8"/>
  <c r="KRP104" i="8"/>
  <c r="KRO104" i="8"/>
  <c r="KRN104" i="8"/>
  <c r="KRM104" i="8"/>
  <c r="KRL104" i="8"/>
  <c r="KRK104" i="8"/>
  <c r="KRJ104" i="8"/>
  <c r="KRI104" i="8"/>
  <c r="KRH104" i="8"/>
  <c r="KRG104" i="8"/>
  <c r="KRF104" i="8"/>
  <c r="KRE104" i="8"/>
  <c r="KRD104" i="8"/>
  <c r="KRC104" i="8"/>
  <c r="KRB104" i="8"/>
  <c r="KRA104" i="8"/>
  <c r="KQZ104" i="8"/>
  <c r="KQY104" i="8"/>
  <c r="KQX104" i="8"/>
  <c r="KQW104" i="8"/>
  <c r="KQV104" i="8"/>
  <c r="KQU104" i="8"/>
  <c r="KQT104" i="8"/>
  <c r="KQS104" i="8"/>
  <c r="KQR104" i="8"/>
  <c r="KQQ104" i="8"/>
  <c r="KQP104" i="8"/>
  <c r="KQO104" i="8"/>
  <c r="KQN104" i="8"/>
  <c r="KQM104" i="8"/>
  <c r="KQL104" i="8"/>
  <c r="KQK104" i="8"/>
  <c r="KQJ104" i="8"/>
  <c r="KQI104" i="8"/>
  <c r="KQH104" i="8"/>
  <c r="KQG104" i="8"/>
  <c r="KQF104" i="8"/>
  <c r="KQE104" i="8"/>
  <c r="KQD104" i="8"/>
  <c r="KQC104" i="8"/>
  <c r="KQB104" i="8"/>
  <c r="KQA104" i="8"/>
  <c r="KPZ104" i="8"/>
  <c r="KPY104" i="8"/>
  <c r="KPX104" i="8"/>
  <c r="KPW104" i="8"/>
  <c r="KPV104" i="8"/>
  <c r="KPU104" i="8"/>
  <c r="KPT104" i="8"/>
  <c r="KPS104" i="8"/>
  <c r="KPR104" i="8"/>
  <c r="KPQ104" i="8"/>
  <c r="KPP104" i="8"/>
  <c r="KPO104" i="8"/>
  <c r="KPN104" i="8"/>
  <c r="KPM104" i="8"/>
  <c r="KPL104" i="8"/>
  <c r="KPK104" i="8"/>
  <c r="KPJ104" i="8"/>
  <c r="KPI104" i="8"/>
  <c r="KPH104" i="8"/>
  <c r="KPG104" i="8"/>
  <c r="KPF104" i="8"/>
  <c r="KPE104" i="8"/>
  <c r="KPD104" i="8"/>
  <c r="KPC104" i="8"/>
  <c r="KPB104" i="8"/>
  <c r="KPA104" i="8"/>
  <c r="KOZ104" i="8"/>
  <c r="KOY104" i="8"/>
  <c r="KOX104" i="8"/>
  <c r="KOW104" i="8"/>
  <c r="KOV104" i="8"/>
  <c r="KOU104" i="8"/>
  <c r="KOT104" i="8"/>
  <c r="KOS104" i="8"/>
  <c r="KOR104" i="8"/>
  <c r="KOQ104" i="8"/>
  <c r="KOP104" i="8"/>
  <c r="KOO104" i="8"/>
  <c r="KON104" i="8"/>
  <c r="KOM104" i="8"/>
  <c r="KOL104" i="8"/>
  <c r="KOK104" i="8"/>
  <c r="KOJ104" i="8"/>
  <c r="KOI104" i="8"/>
  <c r="KOH104" i="8"/>
  <c r="KOG104" i="8"/>
  <c r="KOF104" i="8"/>
  <c r="KOE104" i="8"/>
  <c r="KOD104" i="8"/>
  <c r="KOC104" i="8"/>
  <c r="KOB104" i="8"/>
  <c r="KOA104" i="8"/>
  <c r="KNZ104" i="8"/>
  <c r="KNY104" i="8"/>
  <c r="KNX104" i="8"/>
  <c r="KNW104" i="8"/>
  <c r="KNV104" i="8"/>
  <c r="KNU104" i="8"/>
  <c r="KNT104" i="8"/>
  <c r="KNS104" i="8"/>
  <c r="KNR104" i="8"/>
  <c r="KNQ104" i="8"/>
  <c r="KNP104" i="8"/>
  <c r="KNO104" i="8"/>
  <c r="KNN104" i="8"/>
  <c r="KNM104" i="8"/>
  <c r="KNL104" i="8"/>
  <c r="KNK104" i="8"/>
  <c r="KNJ104" i="8"/>
  <c r="KNI104" i="8"/>
  <c r="KNH104" i="8"/>
  <c r="KNG104" i="8"/>
  <c r="KNF104" i="8"/>
  <c r="KNE104" i="8"/>
  <c r="KND104" i="8"/>
  <c r="KNC104" i="8"/>
  <c r="KNB104" i="8"/>
  <c r="KNA104" i="8"/>
  <c r="KMZ104" i="8"/>
  <c r="KMY104" i="8"/>
  <c r="KMX104" i="8"/>
  <c r="KMW104" i="8"/>
  <c r="KMV104" i="8"/>
  <c r="KMU104" i="8"/>
  <c r="KMT104" i="8"/>
  <c r="KMS104" i="8"/>
  <c r="KMR104" i="8"/>
  <c r="KMQ104" i="8"/>
  <c r="KMP104" i="8"/>
  <c r="KMO104" i="8"/>
  <c r="KMN104" i="8"/>
  <c r="KMM104" i="8"/>
  <c r="KML104" i="8"/>
  <c r="KMK104" i="8"/>
  <c r="KMJ104" i="8"/>
  <c r="KMI104" i="8"/>
  <c r="KMH104" i="8"/>
  <c r="KMG104" i="8"/>
  <c r="KMF104" i="8"/>
  <c r="KME104" i="8"/>
  <c r="KMD104" i="8"/>
  <c r="KMC104" i="8"/>
  <c r="KMB104" i="8"/>
  <c r="KMA104" i="8"/>
  <c r="KLZ104" i="8"/>
  <c r="KLY104" i="8"/>
  <c r="KLX104" i="8"/>
  <c r="KLW104" i="8"/>
  <c r="KLV104" i="8"/>
  <c r="KLU104" i="8"/>
  <c r="KLT104" i="8"/>
  <c r="KLS104" i="8"/>
  <c r="KLR104" i="8"/>
  <c r="KLQ104" i="8"/>
  <c r="KLP104" i="8"/>
  <c r="KLO104" i="8"/>
  <c r="KLN104" i="8"/>
  <c r="KLM104" i="8"/>
  <c r="KLL104" i="8"/>
  <c r="KLK104" i="8"/>
  <c r="KLJ104" i="8"/>
  <c r="KLI104" i="8"/>
  <c r="KLH104" i="8"/>
  <c r="KLG104" i="8"/>
  <c r="KLF104" i="8"/>
  <c r="KLE104" i="8"/>
  <c r="KLD104" i="8"/>
  <c r="KLC104" i="8"/>
  <c r="KLB104" i="8"/>
  <c r="KLA104" i="8"/>
  <c r="KKZ104" i="8"/>
  <c r="KKY104" i="8"/>
  <c r="KKX104" i="8"/>
  <c r="KKW104" i="8"/>
  <c r="KKV104" i="8"/>
  <c r="KKU104" i="8"/>
  <c r="KKT104" i="8"/>
  <c r="KKS104" i="8"/>
  <c r="KKR104" i="8"/>
  <c r="KKQ104" i="8"/>
  <c r="KKP104" i="8"/>
  <c r="KKO104" i="8"/>
  <c r="KKN104" i="8"/>
  <c r="KKM104" i="8"/>
  <c r="KKL104" i="8"/>
  <c r="KKK104" i="8"/>
  <c r="KKJ104" i="8"/>
  <c r="KKI104" i="8"/>
  <c r="KKH104" i="8"/>
  <c r="KKG104" i="8"/>
  <c r="KKF104" i="8"/>
  <c r="KKE104" i="8"/>
  <c r="KKD104" i="8"/>
  <c r="KKC104" i="8"/>
  <c r="KKB104" i="8"/>
  <c r="KKA104" i="8"/>
  <c r="KJZ104" i="8"/>
  <c r="KJY104" i="8"/>
  <c r="KJX104" i="8"/>
  <c r="KJW104" i="8"/>
  <c r="KJV104" i="8"/>
  <c r="KJU104" i="8"/>
  <c r="KJT104" i="8"/>
  <c r="KJS104" i="8"/>
  <c r="KJR104" i="8"/>
  <c r="KJQ104" i="8"/>
  <c r="KJP104" i="8"/>
  <c r="KJO104" i="8"/>
  <c r="KJN104" i="8"/>
  <c r="KJM104" i="8"/>
  <c r="KJL104" i="8"/>
  <c r="KJK104" i="8"/>
  <c r="KJJ104" i="8"/>
  <c r="KJI104" i="8"/>
  <c r="KJH104" i="8"/>
  <c r="KJG104" i="8"/>
  <c r="KJF104" i="8"/>
  <c r="KJE104" i="8"/>
  <c r="KJD104" i="8"/>
  <c r="KJC104" i="8"/>
  <c r="KJB104" i="8"/>
  <c r="KJA104" i="8"/>
  <c r="KIZ104" i="8"/>
  <c r="KIY104" i="8"/>
  <c r="KIX104" i="8"/>
  <c r="KIW104" i="8"/>
  <c r="KIV104" i="8"/>
  <c r="KIU104" i="8"/>
  <c r="KIT104" i="8"/>
  <c r="KIS104" i="8"/>
  <c r="KIR104" i="8"/>
  <c r="KIQ104" i="8"/>
  <c r="KIP104" i="8"/>
  <c r="KIO104" i="8"/>
  <c r="KIN104" i="8"/>
  <c r="KIM104" i="8"/>
  <c r="KIL104" i="8"/>
  <c r="KIK104" i="8"/>
  <c r="KIJ104" i="8"/>
  <c r="KII104" i="8"/>
  <c r="KIH104" i="8"/>
  <c r="KIG104" i="8"/>
  <c r="KIF104" i="8"/>
  <c r="KIE104" i="8"/>
  <c r="KID104" i="8"/>
  <c r="KIC104" i="8"/>
  <c r="KIB104" i="8"/>
  <c r="KIA104" i="8"/>
  <c r="KHZ104" i="8"/>
  <c r="KHY104" i="8"/>
  <c r="KHX104" i="8"/>
  <c r="KHW104" i="8"/>
  <c r="KHV104" i="8"/>
  <c r="KHU104" i="8"/>
  <c r="KHT104" i="8"/>
  <c r="KHS104" i="8"/>
  <c r="KHR104" i="8"/>
  <c r="KHQ104" i="8"/>
  <c r="KHP104" i="8"/>
  <c r="KHO104" i="8"/>
  <c r="KHN104" i="8"/>
  <c r="KHM104" i="8"/>
  <c r="KHL104" i="8"/>
  <c r="KHK104" i="8"/>
  <c r="KHJ104" i="8"/>
  <c r="KHI104" i="8"/>
  <c r="KHH104" i="8"/>
  <c r="KHG104" i="8"/>
  <c r="KHF104" i="8"/>
  <c r="KHE104" i="8"/>
  <c r="KHD104" i="8"/>
  <c r="KHC104" i="8"/>
  <c r="KHB104" i="8"/>
  <c r="KHA104" i="8"/>
  <c r="KGZ104" i="8"/>
  <c r="KGY104" i="8"/>
  <c r="KGX104" i="8"/>
  <c r="KGW104" i="8"/>
  <c r="KGV104" i="8"/>
  <c r="KGU104" i="8"/>
  <c r="KGT104" i="8"/>
  <c r="KGS104" i="8"/>
  <c r="KGR104" i="8"/>
  <c r="KGQ104" i="8"/>
  <c r="KGP104" i="8"/>
  <c r="KGO104" i="8"/>
  <c r="KGN104" i="8"/>
  <c r="KGM104" i="8"/>
  <c r="KGL104" i="8"/>
  <c r="KGK104" i="8"/>
  <c r="KGJ104" i="8"/>
  <c r="KGI104" i="8"/>
  <c r="KGH104" i="8"/>
  <c r="KGG104" i="8"/>
  <c r="KGF104" i="8"/>
  <c r="KGE104" i="8"/>
  <c r="KGD104" i="8"/>
  <c r="KGC104" i="8"/>
  <c r="KGB104" i="8"/>
  <c r="KGA104" i="8"/>
  <c r="KFZ104" i="8"/>
  <c r="KFY104" i="8"/>
  <c r="KFX104" i="8"/>
  <c r="KFW104" i="8"/>
  <c r="KFV104" i="8"/>
  <c r="KFU104" i="8"/>
  <c r="KFT104" i="8"/>
  <c r="KFS104" i="8"/>
  <c r="KFR104" i="8"/>
  <c r="KFQ104" i="8"/>
  <c r="KFP104" i="8"/>
  <c r="KFO104" i="8"/>
  <c r="KFN104" i="8"/>
  <c r="KFM104" i="8"/>
  <c r="KFL104" i="8"/>
  <c r="KFK104" i="8"/>
  <c r="KFJ104" i="8"/>
  <c r="KFI104" i="8"/>
  <c r="KFH104" i="8"/>
  <c r="KFG104" i="8"/>
  <c r="KFF104" i="8"/>
  <c r="KFE104" i="8"/>
  <c r="KFD104" i="8"/>
  <c r="KFC104" i="8"/>
  <c r="KFB104" i="8"/>
  <c r="KFA104" i="8"/>
  <c r="KEZ104" i="8"/>
  <c r="KEY104" i="8"/>
  <c r="KEX104" i="8"/>
  <c r="KEW104" i="8"/>
  <c r="KEV104" i="8"/>
  <c r="KEU104" i="8"/>
  <c r="KET104" i="8"/>
  <c r="KES104" i="8"/>
  <c r="KER104" i="8"/>
  <c r="KEQ104" i="8"/>
  <c r="KEP104" i="8"/>
  <c r="KEO104" i="8"/>
  <c r="KEN104" i="8"/>
  <c r="KEM104" i="8"/>
  <c r="KEL104" i="8"/>
  <c r="KEK104" i="8"/>
  <c r="KEJ104" i="8"/>
  <c r="KEI104" i="8"/>
  <c r="KEH104" i="8"/>
  <c r="KEG104" i="8"/>
  <c r="KEF104" i="8"/>
  <c r="KEE104" i="8"/>
  <c r="KED104" i="8"/>
  <c r="KEC104" i="8"/>
  <c r="KEB104" i="8"/>
  <c r="KEA104" i="8"/>
  <c r="KDZ104" i="8"/>
  <c r="KDY104" i="8"/>
  <c r="KDX104" i="8"/>
  <c r="KDW104" i="8"/>
  <c r="KDV104" i="8"/>
  <c r="KDU104" i="8"/>
  <c r="KDT104" i="8"/>
  <c r="KDS104" i="8"/>
  <c r="KDR104" i="8"/>
  <c r="KDQ104" i="8"/>
  <c r="KDP104" i="8"/>
  <c r="KDO104" i="8"/>
  <c r="KDN104" i="8"/>
  <c r="KDM104" i="8"/>
  <c r="KDL104" i="8"/>
  <c r="KDK104" i="8"/>
  <c r="KDJ104" i="8"/>
  <c r="KDI104" i="8"/>
  <c r="KDH104" i="8"/>
  <c r="KDG104" i="8"/>
  <c r="KDF104" i="8"/>
  <c r="KDE104" i="8"/>
  <c r="KDD104" i="8"/>
  <c r="KDC104" i="8"/>
  <c r="KDB104" i="8"/>
  <c r="KDA104" i="8"/>
  <c r="KCZ104" i="8"/>
  <c r="KCY104" i="8"/>
  <c r="KCX104" i="8"/>
  <c r="KCW104" i="8"/>
  <c r="KCV104" i="8"/>
  <c r="KCU104" i="8"/>
  <c r="KCT104" i="8"/>
  <c r="KCS104" i="8"/>
  <c r="KCR104" i="8"/>
  <c r="KCQ104" i="8"/>
  <c r="KCP104" i="8"/>
  <c r="KCO104" i="8"/>
  <c r="KCN104" i="8"/>
  <c r="KCM104" i="8"/>
  <c r="KCL104" i="8"/>
  <c r="KCK104" i="8"/>
  <c r="KCJ104" i="8"/>
  <c r="KCI104" i="8"/>
  <c r="KCH104" i="8"/>
  <c r="KCG104" i="8"/>
  <c r="KCF104" i="8"/>
  <c r="KCE104" i="8"/>
  <c r="KCD104" i="8"/>
  <c r="KCC104" i="8"/>
  <c r="KCB104" i="8"/>
  <c r="KCA104" i="8"/>
  <c r="KBZ104" i="8"/>
  <c r="KBY104" i="8"/>
  <c r="KBX104" i="8"/>
  <c r="KBW104" i="8"/>
  <c r="KBV104" i="8"/>
  <c r="KBU104" i="8"/>
  <c r="KBT104" i="8"/>
  <c r="KBS104" i="8"/>
  <c r="KBR104" i="8"/>
  <c r="KBQ104" i="8"/>
  <c r="KBP104" i="8"/>
  <c r="KBO104" i="8"/>
  <c r="KBN104" i="8"/>
  <c r="KBM104" i="8"/>
  <c r="KBL104" i="8"/>
  <c r="KBK104" i="8"/>
  <c r="KBJ104" i="8"/>
  <c r="KBI104" i="8"/>
  <c r="KBH104" i="8"/>
  <c r="KBG104" i="8"/>
  <c r="KBF104" i="8"/>
  <c r="KBE104" i="8"/>
  <c r="KBD104" i="8"/>
  <c r="KBC104" i="8"/>
  <c r="KBB104" i="8"/>
  <c r="KBA104" i="8"/>
  <c r="KAZ104" i="8"/>
  <c r="KAY104" i="8"/>
  <c r="KAX104" i="8"/>
  <c r="KAW104" i="8"/>
  <c r="KAV104" i="8"/>
  <c r="KAU104" i="8"/>
  <c r="KAT104" i="8"/>
  <c r="KAS104" i="8"/>
  <c r="KAR104" i="8"/>
  <c r="KAQ104" i="8"/>
  <c r="KAP104" i="8"/>
  <c r="KAO104" i="8"/>
  <c r="KAN104" i="8"/>
  <c r="KAM104" i="8"/>
  <c r="KAL104" i="8"/>
  <c r="KAK104" i="8"/>
  <c r="KAJ104" i="8"/>
  <c r="KAI104" i="8"/>
  <c r="KAH104" i="8"/>
  <c r="KAG104" i="8"/>
  <c r="KAF104" i="8"/>
  <c r="KAE104" i="8"/>
  <c r="KAD104" i="8"/>
  <c r="KAC104" i="8"/>
  <c r="KAB104" i="8"/>
  <c r="KAA104" i="8"/>
  <c r="JZZ104" i="8"/>
  <c r="JZY104" i="8"/>
  <c r="JZX104" i="8"/>
  <c r="JZW104" i="8"/>
  <c r="JZV104" i="8"/>
  <c r="JZU104" i="8"/>
  <c r="JZT104" i="8"/>
  <c r="JZS104" i="8"/>
  <c r="JZR104" i="8"/>
  <c r="JZQ104" i="8"/>
  <c r="JZP104" i="8"/>
  <c r="JZO104" i="8"/>
  <c r="JZN104" i="8"/>
  <c r="JZM104" i="8"/>
  <c r="JZL104" i="8"/>
  <c r="JZK104" i="8"/>
  <c r="JZJ104" i="8"/>
  <c r="JZI104" i="8"/>
  <c r="JZH104" i="8"/>
  <c r="JZG104" i="8"/>
  <c r="JZF104" i="8"/>
  <c r="JZE104" i="8"/>
  <c r="JZD104" i="8"/>
  <c r="JZC104" i="8"/>
  <c r="JZB104" i="8"/>
  <c r="JZA104" i="8"/>
  <c r="JYZ104" i="8"/>
  <c r="JYY104" i="8"/>
  <c r="JYX104" i="8"/>
  <c r="JYW104" i="8"/>
  <c r="JYV104" i="8"/>
  <c r="JYU104" i="8"/>
  <c r="JYT104" i="8"/>
  <c r="JYS104" i="8"/>
  <c r="JYR104" i="8"/>
  <c r="JYQ104" i="8"/>
  <c r="JYP104" i="8"/>
  <c r="JYO104" i="8"/>
  <c r="JYN104" i="8"/>
  <c r="JYM104" i="8"/>
  <c r="JYL104" i="8"/>
  <c r="JYK104" i="8"/>
  <c r="JYJ104" i="8"/>
  <c r="JYI104" i="8"/>
  <c r="JYH104" i="8"/>
  <c r="JYG104" i="8"/>
  <c r="JYF104" i="8"/>
  <c r="JYE104" i="8"/>
  <c r="JYD104" i="8"/>
  <c r="JYC104" i="8"/>
  <c r="JYB104" i="8"/>
  <c r="JYA104" i="8"/>
  <c r="JXZ104" i="8"/>
  <c r="JXY104" i="8"/>
  <c r="JXX104" i="8"/>
  <c r="JXW104" i="8"/>
  <c r="JXV104" i="8"/>
  <c r="JXU104" i="8"/>
  <c r="JXT104" i="8"/>
  <c r="JXS104" i="8"/>
  <c r="JXR104" i="8"/>
  <c r="JXQ104" i="8"/>
  <c r="JXP104" i="8"/>
  <c r="JXO104" i="8"/>
  <c r="JXN104" i="8"/>
  <c r="JXM104" i="8"/>
  <c r="JXL104" i="8"/>
  <c r="JXK104" i="8"/>
  <c r="JXJ104" i="8"/>
  <c r="JXI104" i="8"/>
  <c r="JXH104" i="8"/>
  <c r="JXG104" i="8"/>
  <c r="JXF104" i="8"/>
  <c r="JXE104" i="8"/>
  <c r="JXD104" i="8"/>
  <c r="JXC104" i="8"/>
  <c r="JXB104" i="8"/>
  <c r="JXA104" i="8"/>
  <c r="JWZ104" i="8"/>
  <c r="JWY104" i="8"/>
  <c r="JWX104" i="8"/>
  <c r="JWW104" i="8"/>
  <c r="JWV104" i="8"/>
  <c r="JWU104" i="8"/>
  <c r="JWT104" i="8"/>
  <c r="JWS104" i="8"/>
  <c r="JWR104" i="8"/>
  <c r="JWQ104" i="8"/>
  <c r="JWP104" i="8"/>
  <c r="JWO104" i="8"/>
  <c r="JWN104" i="8"/>
  <c r="JWM104" i="8"/>
  <c r="JWL104" i="8"/>
  <c r="JWK104" i="8"/>
  <c r="JWJ104" i="8"/>
  <c r="JWI104" i="8"/>
  <c r="JWH104" i="8"/>
  <c r="JWG104" i="8"/>
  <c r="JWF104" i="8"/>
  <c r="JWE104" i="8"/>
  <c r="JWD104" i="8"/>
  <c r="JWC104" i="8"/>
  <c r="JWB104" i="8"/>
  <c r="JWA104" i="8"/>
  <c r="JVZ104" i="8"/>
  <c r="JVY104" i="8"/>
  <c r="JVX104" i="8"/>
  <c r="JVW104" i="8"/>
  <c r="JVV104" i="8"/>
  <c r="JVU104" i="8"/>
  <c r="JVT104" i="8"/>
  <c r="JVS104" i="8"/>
  <c r="JVR104" i="8"/>
  <c r="JVQ104" i="8"/>
  <c r="JVP104" i="8"/>
  <c r="JVO104" i="8"/>
  <c r="JVN104" i="8"/>
  <c r="JVM104" i="8"/>
  <c r="JVL104" i="8"/>
  <c r="JVK104" i="8"/>
  <c r="JVJ104" i="8"/>
  <c r="JVI104" i="8"/>
  <c r="JVH104" i="8"/>
  <c r="JVG104" i="8"/>
  <c r="JVF104" i="8"/>
  <c r="JVE104" i="8"/>
  <c r="JVD104" i="8"/>
  <c r="JVC104" i="8"/>
  <c r="JVB104" i="8"/>
  <c r="JVA104" i="8"/>
  <c r="JUZ104" i="8"/>
  <c r="JUY104" i="8"/>
  <c r="JUX104" i="8"/>
  <c r="JUW104" i="8"/>
  <c r="JUV104" i="8"/>
  <c r="JUU104" i="8"/>
  <c r="JUT104" i="8"/>
  <c r="JUS104" i="8"/>
  <c r="JUR104" i="8"/>
  <c r="JUQ104" i="8"/>
  <c r="JUP104" i="8"/>
  <c r="JUO104" i="8"/>
  <c r="JUN104" i="8"/>
  <c r="JUM104" i="8"/>
  <c r="JUL104" i="8"/>
  <c r="JUK104" i="8"/>
  <c r="JUJ104" i="8"/>
  <c r="JUI104" i="8"/>
  <c r="JUH104" i="8"/>
  <c r="JUG104" i="8"/>
  <c r="JUF104" i="8"/>
  <c r="JUE104" i="8"/>
  <c r="JUD104" i="8"/>
  <c r="JUC104" i="8"/>
  <c r="JUB104" i="8"/>
  <c r="JUA104" i="8"/>
  <c r="JTZ104" i="8"/>
  <c r="JTY104" i="8"/>
  <c r="JTX104" i="8"/>
  <c r="JTW104" i="8"/>
  <c r="JTV104" i="8"/>
  <c r="JTU104" i="8"/>
  <c r="JTT104" i="8"/>
  <c r="JTS104" i="8"/>
  <c r="JTR104" i="8"/>
  <c r="JTQ104" i="8"/>
  <c r="JTP104" i="8"/>
  <c r="JTO104" i="8"/>
  <c r="JTN104" i="8"/>
  <c r="JTM104" i="8"/>
  <c r="JTL104" i="8"/>
  <c r="JTK104" i="8"/>
  <c r="JTJ104" i="8"/>
  <c r="JTI104" i="8"/>
  <c r="JTH104" i="8"/>
  <c r="JTG104" i="8"/>
  <c r="JTF104" i="8"/>
  <c r="JTE104" i="8"/>
  <c r="JTD104" i="8"/>
  <c r="JTC104" i="8"/>
  <c r="JTB104" i="8"/>
  <c r="JTA104" i="8"/>
  <c r="JSZ104" i="8"/>
  <c r="JSY104" i="8"/>
  <c r="JSX104" i="8"/>
  <c r="JSW104" i="8"/>
  <c r="JSV104" i="8"/>
  <c r="JSU104" i="8"/>
  <c r="JST104" i="8"/>
  <c r="JSS104" i="8"/>
  <c r="JSR104" i="8"/>
  <c r="JSQ104" i="8"/>
  <c r="JSP104" i="8"/>
  <c r="JSO104" i="8"/>
  <c r="JSN104" i="8"/>
  <c r="JSM104" i="8"/>
  <c r="JSL104" i="8"/>
  <c r="JSK104" i="8"/>
  <c r="JSJ104" i="8"/>
  <c r="JSI104" i="8"/>
  <c r="JSH104" i="8"/>
  <c r="JSG104" i="8"/>
  <c r="JSF104" i="8"/>
  <c r="JSE104" i="8"/>
  <c r="JSD104" i="8"/>
  <c r="JSC104" i="8"/>
  <c r="JSB104" i="8"/>
  <c r="JSA104" i="8"/>
  <c r="JRZ104" i="8"/>
  <c r="JRY104" i="8"/>
  <c r="JRX104" i="8"/>
  <c r="JRW104" i="8"/>
  <c r="JRV104" i="8"/>
  <c r="JRU104" i="8"/>
  <c r="JRT104" i="8"/>
  <c r="JRS104" i="8"/>
  <c r="JRR104" i="8"/>
  <c r="JRQ104" i="8"/>
  <c r="JRP104" i="8"/>
  <c r="JRO104" i="8"/>
  <c r="JRN104" i="8"/>
  <c r="JRM104" i="8"/>
  <c r="JRL104" i="8"/>
  <c r="JRK104" i="8"/>
  <c r="JRJ104" i="8"/>
  <c r="JRI104" i="8"/>
  <c r="JRH104" i="8"/>
  <c r="JRG104" i="8"/>
  <c r="JRF104" i="8"/>
  <c r="JRE104" i="8"/>
  <c r="JRD104" i="8"/>
  <c r="JRC104" i="8"/>
  <c r="JRB104" i="8"/>
  <c r="JRA104" i="8"/>
  <c r="JQZ104" i="8"/>
  <c r="JQY104" i="8"/>
  <c r="JQX104" i="8"/>
  <c r="JQW104" i="8"/>
  <c r="JQV104" i="8"/>
  <c r="JQU104" i="8"/>
  <c r="JQT104" i="8"/>
  <c r="JQS104" i="8"/>
  <c r="JQR104" i="8"/>
  <c r="JQQ104" i="8"/>
  <c r="JQP104" i="8"/>
  <c r="JQO104" i="8"/>
  <c r="JQN104" i="8"/>
  <c r="JQM104" i="8"/>
  <c r="JQL104" i="8"/>
  <c r="JQK104" i="8"/>
  <c r="JQJ104" i="8"/>
  <c r="JQI104" i="8"/>
  <c r="JQH104" i="8"/>
  <c r="JQG104" i="8"/>
  <c r="JQF104" i="8"/>
  <c r="JQE104" i="8"/>
  <c r="JQD104" i="8"/>
  <c r="JQC104" i="8"/>
  <c r="JQB104" i="8"/>
  <c r="JQA104" i="8"/>
  <c r="JPZ104" i="8"/>
  <c r="JPY104" i="8"/>
  <c r="JPX104" i="8"/>
  <c r="JPW104" i="8"/>
  <c r="JPV104" i="8"/>
  <c r="JPU104" i="8"/>
  <c r="JPT104" i="8"/>
  <c r="JPS104" i="8"/>
  <c r="JPR104" i="8"/>
  <c r="JPQ104" i="8"/>
  <c r="JPP104" i="8"/>
  <c r="JPO104" i="8"/>
  <c r="JPN104" i="8"/>
  <c r="JPM104" i="8"/>
  <c r="JPL104" i="8"/>
  <c r="JPK104" i="8"/>
  <c r="JPJ104" i="8"/>
  <c r="JPI104" i="8"/>
  <c r="JPH104" i="8"/>
  <c r="JPG104" i="8"/>
  <c r="JPF104" i="8"/>
  <c r="JPE104" i="8"/>
  <c r="JPD104" i="8"/>
  <c r="JPC104" i="8"/>
  <c r="JPB104" i="8"/>
  <c r="JPA104" i="8"/>
  <c r="JOZ104" i="8"/>
  <c r="JOY104" i="8"/>
  <c r="JOX104" i="8"/>
  <c r="JOW104" i="8"/>
  <c r="JOV104" i="8"/>
  <c r="JOU104" i="8"/>
  <c r="JOT104" i="8"/>
  <c r="JOS104" i="8"/>
  <c r="JOR104" i="8"/>
  <c r="JOQ104" i="8"/>
  <c r="JOP104" i="8"/>
  <c r="JOO104" i="8"/>
  <c r="JON104" i="8"/>
  <c r="JOM104" i="8"/>
  <c r="JOL104" i="8"/>
  <c r="JOK104" i="8"/>
  <c r="JOJ104" i="8"/>
  <c r="JOI104" i="8"/>
  <c r="JOH104" i="8"/>
  <c r="JOG104" i="8"/>
  <c r="JOF104" i="8"/>
  <c r="JOE104" i="8"/>
  <c r="JOD104" i="8"/>
  <c r="JOC104" i="8"/>
  <c r="JOB104" i="8"/>
  <c r="JOA104" i="8"/>
  <c r="JNZ104" i="8"/>
  <c r="JNY104" i="8"/>
  <c r="JNX104" i="8"/>
  <c r="JNW104" i="8"/>
  <c r="JNV104" i="8"/>
  <c r="JNU104" i="8"/>
  <c r="JNT104" i="8"/>
  <c r="JNS104" i="8"/>
  <c r="JNR104" i="8"/>
  <c r="JNQ104" i="8"/>
  <c r="JNP104" i="8"/>
  <c r="JNO104" i="8"/>
  <c r="JNN104" i="8"/>
  <c r="JNM104" i="8"/>
  <c r="JNL104" i="8"/>
  <c r="JNK104" i="8"/>
  <c r="JNJ104" i="8"/>
  <c r="JNI104" i="8"/>
  <c r="JNH104" i="8"/>
  <c r="JNG104" i="8"/>
  <c r="JNF104" i="8"/>
  <c r="JNE104" i="8"/>
  <c r="JND104" i="8"/>
  <c r="JNC104" i="8"/>
  <c r="JNB104" i="8"/>
  <c r="JNA104" i="8"/>
  <c r="JMZ104" i="8"/>
  <c r="JMY104" i="8"/>
  <c r="JMX104" i="8"/>
  <c r="JMW104" i="8"/>
  <c r="JMV104" i="8"/>
  <c r="JMU104" i="8"/>
  <c r="JMT104" i="8"/>
  <c r="JMS104" i="8"/>
  <c r="JMR104" i="8"/>
  <c r="JMQ104" i="8"/>
  <c r="JMP104" i="8"/>
  <c r="JMO104" i="8"/>
  <c r="JMN104" i="8"/>
  <c r="JMM104" i="8"/>
  <c r="JML104" i="8"/>
  <c r="JMK104" i="8"/>
  <c r="JMJ104" i="8"/>
  <c r="JMI104" i="8"/>
  <c r="JMH104" i="8"/>
  <c r="JMG104" i="8"/>
  <c r="JMF104" i="8"/>
  <c r="JME104" i="8"/>
  <c r="JMD104" i="8"/>
  <c r="JMC104" i="8"/>
  <c r="JMB104" i="8"/>
  <c r="JMA104" i="8"/>
  <c r="JLZ104" i="8"/>
  <c r="JLY104" i="8"/>
  <c r="JLX104" i="8"/>
  <c r="JLW104" i="8"/>
  <c r="JLV104" i="8"/>
  <c r="JLU104" i="8"/>
  <c r="JLT104" i="8"/>
  <c r="JLS104" i="8"/>
  <c r="JLR104" i="8"/>
  <c r="JLQ104" i="8"/>
  <c r="JLP104" i="8"/>
  <c r="JLO104" i="8"/>
  <c r="JLN104" i="8"/>
  <c r="JLM104" i="8"/>
  <c r="JLL104" i="8"/>
  <c r="JLK104" i="8"/>
  <c r="JLJ104" i="8"/>
  <c r="JLI104" i="8"/>
  <c r="JLH104" i="8"/>
  <c r="JLG104" i="8"/>
  <c r="JLF104" i="8"/>
  <c r="JLE104" i="8"/>
  <c r="JLD104" i="8"/>
  <c r="JLC104" i="8"/>
  <c r="JLB104" i="8"/>
  <c r="JLA104" i="8"/>
  <c r="JKZ104" i="8"/>
  <c r="JKY104" i="8"/>
  <c r="JKX104" i="8"/>
  <c r="JKW104" i="8"/>
  <c r="JKV104" i="8"/>
  <c r="JKU104" i="8"/>
  <c r="JKT104" i="8"/>
  <c r="JKS104" i="8"/>
  <c r="JKR104" i="8"/>
  <c r="JKQ104" i="8"/>
  <c r="JKP104" i="8"/>
  <c r="JKO104" i="8"/>
  <c r="JKN104" i="8"/>
  <c r="JKM104" i="8"/>
  <c r="JKL104" i="8"/>
  <c r="JKK104" i="8"/>
  <c r="JKJ104" i="8"/>
  <c r="JKI104" i="8"/>
  <c r="JKH104" i="8"/>
  <c r="JKG104" i="8"/>
  <c r="JKF104" i="8"/>
  <c r="JKE104" i="8"/>
  <c r="JKD104" i="8"/>
  <c r="JKC104" i="8"/>
  <c r="JKB104" i="8"/>
  <c r="JKA104" i="8"/>
  <c r="JJZ104" i="8"/>
  <c r="JJY104" i="8"/>
  <c r="JJX104" i="8"/>
  <c r="JJW104" i="8"/>
  <c r="JJV104" i="8"/>
  <c r="JJU104" i="8"/>
  <c r="JJT104" i="8"/>
  <c r="JJS104" i="8"/>
  <c r="JJR104" i="8"/>
  <c r="JJQ104" i="8"/>
  <c r="JJP104" i="8"/>
  <c r="JJO104" i="8"/>
  <c r="JJN104" i="8"/>
  <c r="JJM104" i="8"/>
  <c r="JJL104" i="8"/>
  <c r="JJK104" i="8"/>
  <c r="JJJ104" i="8"/>
  <c r="JJI104" i="8"/>
  <c r="JJH104" i="8"/>
  <c r="JJG104" i="8"/>
  <c r="JJF104" i="8"/>
  <c r="JJE104" i="8"/>
  <c r="JJD104" i="8"/>
  <c r="JJC104" i="8"/>
  <c r="JJB104" i="8"/>
  <c r="JJA104" i="8"/>
  <c r="JIZ104" i="8"/>
  <c r="JIY104" i="8"/>
  <c r="JIX104" i="8"/>
  <c r="JIW104" i="8"/>
  <c r="JIV104" i="8"/>
  <c r="JIU104" i="8"/>
  <c r="JIT104" i="8"/>
  <c r="JIS104" i="8"/>
  <c r="JIR104" i="8"/>
  <c r="JIQ104" i="8"/>
  <c r="JIP104" i="8"/>
  <c r="JIO104" i="8"/>
  <c r="JIN104" i="8"/>
  <c r="JIM104" i="8"/>
  <c r="JIL104" i="8"/>
  <c r="JIK104" i="8"/>
  <c r="JIJ104" i="8"/>
  <c r="JII104" i="8"/>
  <c r="JIH104" i="8"/>
  <c r="JIG104" i="8"/>
  <c r="JIF104" i="8"/>
  <c r="JIE104" i="8"/>
  <c r="JID104" i="8"/>
  <c r="JIC104" i="8"/>
  <c r="JIB104" i="8"/>
  <c r="JIA104" i="8"/>
  <c r="JHZ104" i="8"/>
  <c r="JHY104" i="8"/>
  <c r="JHX104" i="8"/>
  <c r="JHW104" i="8"/>
  <c r="JHV104" i="8"/>
  <c r="JHU104" i="8"/>
  <c r="JHT104" i="8"/>
  <c r="JHS104" i="8"/>
  <c r="JHR104" i="8"/>
  <c r="JHQ104" i="8"/>
  <c r="JHP104" i="8"/>
  <c r="JHO104" i="8"/>
  <c r="JHN104" i="8"/>
  <c r="JHM104" i="8"/>
  <c r="JHL104" i="8"/>
  <c r="JHK104" i="8"/>
  <c r="JHJ104" i="8"/>
  <c r="JHI104" i="8"/>
  <c r="JHH104" i="8"/>
  <c r="JHG104" i="8"/>
  <c r="JHF104" i="8"/>
  <c r="JHE104" i="8"/>
  <c r="JHD104" i="8"/>
  <c r="JHC104" i="8"/>
  <c r="JHB104" i="8"/>
  <c r="JHA104" i="8"/>
  <c r="JGZ104" i="8"/>
  <c r="JGY104" i="8"/>
  <c r="JGX104" i="8"/>
  <c r="JGW104" i="8"/>
  <c r="JGV104" i="8"/>
  <c r="JGU104" i="8"/>
  <c r="JGT104" i="8"/>
  <c r="JGS104" i="8"/>
  <c r="JGR104" i="8"/>
  <c r="JGQ104" i="8"/>
  <c r="JGP104" i="8"/>
  <c r="JGO104" i="8"/>
  <c r="JGN104" i="8"/>
  <c r="JGM104" i="8"/>
  <c r="JGL104" i="8"/>
  <c r="JGK104" i="8"/>
  <c r="JGJ104" i="8"/>
  <c r="JGI104" i="8"/>
  <c r="JGH104" i="8"/>
  <c r="JGG104" i="8"/>
  <c r="JGF104" i="8"/>
  <c r="JGE104" i="8"/>
  <c r="JGD104" i="8"/>
  <c r="JGC104" i="8"/>
  <c r="JGB104" i="8"/>
  <c r="JGA104" i="8"/>
  <c r="JFZ104" i="8"/>
  <c r="JFY104" i="8"/>
  <c r="JFX104" i="8"/>
  <c r="JFW104" i="8"/>
  <c r="JFV104" i="8"/>
  <c r="JFU104" i="8"/>
  <c r="JFT104" i="8"/>
  <c r="JFS104" i="8"/>
  <c r="JFR104" i="8"/>
  <c r="JFQ104" i="8"/>
  <c r="JFP104" i="8"/>
  <c r="JFO104" i="8"/>
  <c r="JFN104" i="8"/>
  <c r="JFM104" i="8"/>
  <c r="JFL104" i="8"/>
  <c r="JFK104" i="8"/>
  <c r="JFJ104" i="8"/>
  <c r="JFI104" i="8"/>
  <c r="JFH104" i="8"/>
  <c r="JFG104" i="8"/>
  <c r="JFF104" i="8"/>
  <c r="JFE104" i="8"/>
  <c r="JFD104" i="8"/>
  <c r="JFC104" i="8"/>
  <c r="JFB104" i="8"/>
  <c r="JFA104" i="8"/>
  <c r="JEZ104" i="8"/>
  <c r="JEY104" i="8"/>
  <c r="JEX104" i="8"/>
  <c r="JEW104" i="8"/>
  <c r="JEV104" i="8"/>
  <c r="JEU104" i="8"/>
  <c r="JET104" i="8"/>
  <c r="JES104" i="8"/>
  <c r="JER104" i="8"/>
  <c r="JEQ104" i="8"/>
  <c r="JEP104" i="8"/>
  <c r="JEO104" i="8"/>
  <c r="JEN104" i="8"/>
  <c r="JEM104" i="8"/>
  <c r="JEL104" i="8"/>
  <c r="JEK104" i="8"/>
  <c r="JEJ104" i="8"/>
  <c r="JEI104" i="8"/>
  <c r="JEH104" i="8"/>
  <c r="JEG104" i="8"/>
  <c r="JEF104" i="8"/>
  <c r="JEE104" i="8"/>
  <c r="JED104" i="8"/>
  <c r="JEC104" i="8"/>
  <c r="JEB104" i="8"/>
  <c r="JEA104" i="8"/>
  <c r="JDZ104" i="8"/>
  <c r="JDY104" i="8"/>
  <c r="JDX104" i="8"/>
  <c r="JDW104" i="8"/>
  <c r="JDV104" i="8"/>
  <c r="JDU104" i="8"/>
  <c r="JDT104" i="8"/>
  <c r="JDS104" i="8"/>
  <c r="JDR104" i="8"/>
  <c r="JDQ104" i="8"/>
  <c r="JDP104" i="8"/>
  <c r="JDO104" i="8"/>
  <c r="JDN104" i="8"/>
  <c r="JDM104" i="8"/>
  <c r="JDL104" i="8"/>
  <c r="JDK104" i="8"/>
  <c r="JDJ104" i="8"/>
  <c r="JDI104" i="8"/>
  <c r="JDH104" i="8"/>
  <c r="JDG104" i="8"/>
  <c r="JDF104" i="8"/>
  <c r="JDE104" i="8"/>
  <c r="JDD104" i="8"/>
  <c r="JDC104" i="8"/>
  <c r="JDB104" i="8"/>
  <c r="JDA104" i="8"/>
  <c r="JCZ104" i="8"/>
  <c r="JCY104" i="8"/>
  <c r="JCX104" i="8"/>
  <c r="JCW104" i="8"/>
  <c r="JCV104" i="8"/>
  <c r="JCU104" i="8"/>
  <c r="JCT104" i="8"/>
  <c r="JCS104" i="8"/>
  <c r="JCR104" i="8"/>
  <c r="JCQ104" i="8"/>
  <c r="JCP104" i="8"/>
  <c r="JCO104" i="8"/>
  <c r="JCN104" i="8"/>
  <c r="JCM104" i="8"/>
  <c r="JCL104" i="8"/>
  <c r="JCK104" i="8"/>
  <c r="JCJ104" i="8"/>
  <c r="JCI104" i="8"/>
  <c r="JCH104" i="8"/>
  <c r="JCG104" i="8"/>
  <c r="JCF104" i="8"/>
  <c r="JCE104" i="8"/>
  <c r="JCD104" i="8"/>
  <c r="JCC104" i="8"/>
  <c r="JCB104" i="8"/>
  <c r="JCA104" i="8"/>
  <c r="JBZ104" i="8"/>
  <c r="JBY104" i="8"/>
  <c r="JBX104" i="8"/>
  <c r="JBW104" i="8"/>
  <c r="JBV104" i="8"/>
  <c r="JBU104" i="8"/>
  <c r="JBT104" i="8"/>
  <c r="JBS104" i="8"/>
  <c r="JBR104" i="8"/>
  <c r="JBQ104" i="8"/>
  <c r="JBP104" i="8"/>
  <c r="JBO104" i="8"/>
  <c r="JBN104" i="8"/>
  <c r="JBM104" i="8"/>
  <c r="JBL104" i="8"/>
  <c r="JBK104" i="8"/>
  <c r="JBJ104" i="8"/>
  <c r="JBI104" i="8"/>
  <c r="JBH104" i="8"/>
  <c r="JBG104" i="8"/>
  <c r="JBF104" i="8"/>
  <c r="JBE104" i="8"/>
  <c r="JBD104" i="8"/>
  <c r="JBC104" i="8"/>
  <c r="JBB104" i="8"/>
  <c r="JBA104" i="8"/>
  <c r="JAZ104" i="8"/>
  <c r="JAY104" i="8"/>
  <c r="JAX104" i="8"/>
  <c r="JAW104" i="8"/>
  <c r="JAV104" i="8"/>
  <c r="JAU104" i="8"/>
  <c r="JAT104" i="8"/>
  <c r="JAS104" i="8"/>
  <c r="JAR104" i="8"/>
  <c r="JAQ104" i="8"/>
  <c r="JAP104" i="8"/>
  <c r="JAO104" i="8"/>
  <c r="JAN104" i="8"/>
  <c r="JAM104" i="8"/>
  <c r="JAL104" i="8"/>
  <c r="JAK104" i="8"/>
  <c r="JAJ104" i="8"/>
  <c r="JAI104" i="8"/>
  <c r="JAH104" i="8"/>
  <c r="JAG104" i="8"/>
  <c r="JAF104" i="8"/>
  <c r="JAE104" i="8"/>
  <c r="JAD104" i="8"/>
  <c r="JAC104" i="8"/>
  <c r="JAB104" i="8"/>
  <c r="JAA104" i="8"/>
  <c r="IZZ104" i="8"/>
  <c r="IZY104" i="8"/>
  <c r="IZX104" i="8"/>
  <c r="IZW104" i="8"/>
  <c r="IZV104" i="8"/>
  <c r="IZU104" i="8"/>
  <c r="IZT104" i="8"/>
  <c r="IZS104" i="8"/>
  <c r="IZR104" i="8"/>
  <c r="IZQ104" i="8"/>
  <c r="IZP104" i="8"/>
  <c r="IZO104" i="8"/>
  <c r="IZN104" i="8"/>
  <c r="IZM104" i="8"/>
  <c r="IZL104" i="8"/>
  <c r="IZK104" i="8"/>
  <c r="IZJ104" i="8"/>
  <c r="IZI104" i="8"/>
  <c r="IZH104" i="8"/>
  <c r="IZG104" i="8"/>
  <c r="IZF104" i="8"/>
  <c r="IZE104" i="8"/>
  <c r="IZD104" i="8"/>
  <c r="IZC104" i="8"/>
  <c r="IZB104" i="8"/>
  <c r="IZA104" i="8"/>
  <c r="IYZ104" i="8"/>
  <c r="IYY104" i="8"/>
  <c r="IYX104" i="8"/>
  <c r="IYW104" i="8"/>
  <c r="IYV104" i="8"/>
  <c r="IYU104" i="8"/>
  <c r="IYT104" i="8"/>
  <c r="IYS104" i="8"/>
  <c r="IYR104" i="8"/>
  <c r="IYQ104" i="8"/>
  <c r="IYP104" i="8"/>
  <c r="IYO104" i="8"/>
  <c r="IYN104" i="8"/>
  <c r="IYM104" i="8"/>
  <c r="IYL104" i="8"/>
  <c r="IYK104" i="8"/>
  <c r="IYJ104" i="8"/>
  <c r="IYI104" i="8"/>
  <c r="IYH104" i="8"/>
  <c r="IYG104" i="8"/>
  <c r="IYF104" i="8"/>
  <c r="IYE104" i="8"/>
  <c r="IYD104" i="8"/>
  <c r="IYC104" i="8"/>
  <c r="IYB104" i="8"/>
  <c r="IYA104" i="8"/>
  <c r="IXZ104" i="8"/>
  <c r="IXY104" i="8"/>
  <c r="IXX104" i="8"/>
  <c r="IXW104" i="8"/>
  <c r="IXV104" i="8"/>
  <c r="IXU104" i="8"/>
  <c r="IXT104" i="8"/>
  <c r="IXS104" i="8"/>
  <c r="IXR104" i="8"/>
  <c r="IXQ104" i="8"/>
  <c r="IXP104" i="8"/>
  <c r="IXO104" i="8"/>
  <c r="IXN104" i="8"/>
  <c r="IXM104" i="8"/>
  <c r="IXL104" i="8"/>
  <c r="IXK104" i="8"/>
  <c r="IXJ104" i="8"/>
  <c r="IXI104" i="8"/>
  <c r="IXH104" i="8"/>
  <c r="IXG104" i="8"/>
  <c r="IXF104" i="8"/>
  <c r="IXE104" i="8"/>
  <c r="IXD104" i="8"/>
  <c r="IXC104" i="8"/>
  <c r="IXB104" i="8"/>
  <c r="IXA104" i="8"/>
  <c r="IWZ104" i="8"/>
  <c r="IWY104" i="8"/>
  <c r="IWX104" i="8"/>
  <c r="IWW104" i="8"/>
  <c r="IWV104" i="8"/>
  <c r="IWU104" i="8"/>
  <c r="IWT104" i="8"/>
  <c r="IWS104" i="8"/>
  <c r="IWR104" i="8"/>
  <c r="IWQ104" i="8"/>
  <c r="IWP104" i="8"/>
  <c r="IWO104" i="8"/>
  <c r="IWN104" i="8"/>
  <c r="IWM104" i="8"/>
  <c r="IWL104" i="8"/>
  <c r="IWK104" i="8"/>
  <c r="IWJ104" i="8"/>
  <c r="IWI104" i="8"/>
  <c r="IWH104" i="8"/>
  <c r="IWG104" i="8"/>
  <c r="IWF104" i="8"/>
  <c r="IWE104" i="8"/>
  <c r="IWD104" i="8"/>
  <c r="IWC104" i="8"/>
  <c r="IWB104" i="8"/>
  <c r="IWA104" i="8"/>
  <c r="IVZ104" i="8"/>
  <c r="IVY104" i="8"/>
  <c r="IVX104" i="8"/>
  <c r="IVW104" i="8"/>
  <c r="IVV104" i="8"/>
  <c r="IVU104" i="8"/>
  <c r="IVT104" i="8"/>
  <c r="IVS104" i="8"/>
  <c r="IVR104" i="8"/>
  <c r="IVQ104" i="8"/>
  <c r="IVP104" i="8"/>
  <c r="IVO104" i="8"/>
  <c r="IVN104" i="8"/>
  <c r="IVM104" i="8"/>
  <c r="IVL104" i="8"/>
  <c r="IVK104" i="8"/>
  <c r="IVJ104" i="8"/>
  <c r="IVI104" i="8"/>
  <c r="IVH104" i="8"/>
  <c r="IVG104" i="8"/>
  <c r="IVF104" i="8"/>
  <c r="IVE104" i="8"/>
  <c r="IVD104" i="8"/>
  <c r="IVC104" i="8"/>
  <c r="IVB104" i="8"/>
  <c r="IVA104" i="8"/>
  <c r="IUZ104" i="8"/>
  <c r="IUY104" i="8"/>
  <c r="IUX104" i="8"/>
  <c r="IUW104" i="8"/>
  <c r="IUV104" i="8"/>
  <c r="IUU104" i="8"/>
  <c r="IUT104" i="8"/>
  <c r="IUS104" i="8"/>
  <c r="IUR104" i="8"/>
  <c r="IUQ104" i="8"/>
  <c r="IUP104" i="8"/>
  <c r="IUO104" i="8"/>
  <c r="IUN104" i="8"/>
  <c r="IUM104" i="8"/>
  <c r="IUL104" i="8"/>
  <c r="IUK104" i="8"/>
  <c r="IUJ104" i="8"/>
  <c r="IUI104" i="8"/>
  <c r="IUH104" i="8"/>
  <c r="IUG104" i="8"/>
  <c r="IUF104" i="8"/>
  <c r="IUE104" i="8"/>
  <c r="IUD104" i="8"/>
  <c r="IUC104" i="8"/>
  <c r="IUB104" i="8"/>
  <c r="IUA104" i="8"/>
  <c r="ITZ104" i="8"/>
  <c r="ITY104" i="8"/>
  <c r="ITX104" i="8"/>
  <c r="ITW104" i="8"/>
  <c r="ITV104" i="8"/>
  <c r="ITU104" i="8"/>
  <c r="ITT104" i="8"/>
  <c r="ITS104" i="8"/>
  <c r="ITR104" i="8"/>
  <c r="ITQ104" i="8"/>
  <c r="ITP104" i="8"/>
  <c r="ITO104" i="8"/>
  <c r="ITN104" i="8"/>
  <c r="ITM104" i="8"/>
  <c r="ITL104" i="8"/>
  <c r="ITK104" i="8"/>
  <c r="ITJ104" i="8"/>
  <c r="ITI104" i="8"/>
  <c r="ITH104" i="8"/>
  <c r="ITG104" i="8"/>
  <c r="ITF104" i="8"/>
  <c r="ITE104" i="8"/>
  <c r="ITD104" i="8"/>
  <c r="ITC104" i="8"/>
  <c r="ITB104" i="8"/>
  <c r="ITA104" i="8"/>
  <c r="ISZ104" i="8"/>
  <c r="ISY104" i="8"/>
  <c r="ISX104" i="8"/>
  <c r="ISW104" i="8"/>
  <c r="ISV104" i="8"/>
  <c r="ISU104" i="8"/>
  <c r="IST104" i="8"/>
  <c r="ISS104" i="8"/>
  <c r="ISR104" i="8"/>
  <c r="ISQ104" i="8"/>
  <c r="ISP104" i="8"/>
  <c r="ISO104" i="8"/>
  <c r="ISN104" i="8"/>
  <c r="ISM104" i="8"/>
  <c r="ISL104" i="8"/>
  <c r="ISK104" i="8"/>
  <c r="ISJ104" i="8"/>
  <c r="ISI104" i="8"/>
  <c r="ISH104" i="8"/>
  <c r="ISG104" i="8"/>
  <c r="ISF104" i="8"/>
  <c r="ISE104" i="8"/>
  <c r="ISD104" i="8"/>
  <c r="ISC104" i="8"/>
  <c r="ISB104" i="8"/>
  <c r="ISA104" i="8"/>
  <c r="IRZ104" i="8"/>
  <c r="IRY104" i="8"/>
  <c r="IRX104" i="8"/>
  <c r="IRW104" i="8"/>
  <c r="IRV104" i="8"/>
  <c r="IRU104" i="8"/>
  <c r="IRT104" i="8"/>
  <c r="IRS104" i="8"/>
  <c r="IRR104" i="8"/>
  <c r="IRQ104" i="8"/>
  <c r="IRP104" i="8"/>
  <c r="IRO104" i="8"/>
  <c r="IRN104" i="8"/>
  <c r="IRM104" i="8"/>
  <c r="IRL104" i="8"/>
  <c r="IRK104" i="8"/>
  <c r="IRJ104" i="8"/>
  <c r="IRI104" i="8"/>
  <c r="IRH104" i="8"/>
  <c r="IRG104" i="8"/>
  <c r="IRF104" i="8"/>
  <c r="IRE104" i="8"/>
  <c r="IRD104" i="8"/>
  <c r="IRC104" i="8"/>
  <c r="IRB104" i="8"/>
  <c r="IRA104" i="8"/>
  <c r="IQZ104" i="8"/>
  <c r="IQY104" i="8"/>
  <c r="IQX104" i="8"/>
  <c r="IQW104" i="8"/>
  <c r="IQV104" i="8"/>
  <c r="IQU104" i="8"/>
  <c r="IQT104" i="8"/>
  <c r="IQS104" i="8"/>
  <c r="IQR104" i="8"/>
  <c r="IQQ104" i="8"/>
  <c r="IQP104" i="8"/>
  <c r="IQO104" i="8"/>
  <c r="IQN104" i="8"/>
  <c r="IQM104" i="8"/>
  <c r="IQL104" i="8"/>
  <c r="IQK104" i="8"/>
  <c r="IQJ104" i="8"/>
  <c r="IQI104" i="8"/>
  <c r="IQH104" i="8"/>
  <c r="IQG104" i="8"/>
  <c r="IQF104" i="8"/>
  <c r="IQE104" i="8"/>
  <c r="IQD104" i="8"/>
  <c r="IQC104" i="8"/>
  <c r="IQB104" i="8"/>
  <c r="IQA104" i="8"/>
  <c r="IPZ104" i="8"/>
  <c r="IPY104" i="8"/>
  <c r="IPX104" i="8"/>
  <c r="IPW104" i="8"/>
  <c r="IPV104" i="8"/>
  <c r="IPU104" i="8"/>
  <c r="IPT104" i="8"/>
  <c r="IPS104" i="8"/>
  <c r="IPR104" i="8"/>
  <c r="IPQ104" i="8"/>
  <c r="IPP104" i="8"/>
  <c r="IPO104" i="8"/>
  <c r="IPN104" i="8"/>
  <c r="IPM104" i="8"/>
  <c r="IPL104" i="8"/>
  <c r="IPK104" i="8"/>
  <c r="IPJ104" i="8"/>
  <c r="IPI104" i="8"/>
  <c r="IPH104" i="8"/>
  <c r="IPG104" i="8"/>
  <c r="IPF104" i="8"/>
  <c r="IPE104" i="8"/>
  <c r="IPD104" i="8"/>
  <c r="IPC104" i="8"/>
  <c r="IPB104" i="8"/>
  <c r="IPA104" i="8"/>
  <c r="IOZ104" i="8"/>
  <c r="IOY104" i="8"/>
  <c r="IOX104" i="8"/>
  <c r="IOW104" i="8"/>
  <c r="IOV104" i="8"/>
  <c r="IOU104" i="8"/>
  <c r="IOT104" i="8"/>
  <c r="IOS104" i="8"/>
  <c r="IOR104" i="8"/>
  <c r="IOQ104" i="8"/>
  <c r="IOP104" i="8"/>
  <c r="IOO104" i="8"/>
  <c r="ION104" i="8"/>
  <c r="IOM104" i="8"/>
  <c r="IOL104" i="8"/>
  <c r="IOK104" i="8"/>
  <c r="IOJ104" i="8"/>
  <c r="IOI104" i="8"/>
  <c r="IOH104" i="8"/>
  <c r="IOG104" i="8"/>
  <c r="IOF104" i="8"/>
  <c r="IOE104" i="8"/>
  <c r="IOD104" i="8"/>
  <c r="IOC104" i="8"/>
  <c r="IOB104" i="8"/>
  <c r="IOA104" i="8"/>
  <c r="INZ104" i="8"/>
  <c r="INY104" i="8"/>
  <c r="INX104" i="8"/>
  <c r="INW104" i="8"/>
  <c r="INV104" i="8"/>
  <c r="INU104" i="8"/>
  <c r="INT104" i="8"/>
  <c r="INS104" i="8"/>
  <c r="INR104" i="8"/>
  <c r="INQ104" i="8"/>
  <c r="INP104" i="8"/>
  <c r="INO104" i="8"/>
  <c r="INN104" i="8"/>
  <c r="INM104" i="8"/>
  <c r="INL104" i="8"/>
  <c r="INK104" i="8"/>
  <c r="INJ104" i="8"/>
  <c r="INI104" i="8"/>
  <c r="INH104" i="8"/>
  <c r="ING104" i="8"/>
  <c r="INF104" i="8"/>
  <c r="INE104" i="8"/>
  <c r="IND104" i="8"/>
  <c r="INC104" i="8"/>
  <c r="INB104" i="8"/>
  <c r="INA104" i="8"/>
  <c r="IMZ104" i="8"/>
  <c r="IMY104" i="8"/>
  <c r="IMX104" i="8"/>
  <c r="IMW104" i="8"/>
  <c r="IMV104" i="8"/>
  <c r="IMU104" i="8"/>
  <c r="IMT104" i="8"/>
  <c r="IMS104" i="8"/>
  <c r="IMR104" i="8"/>
  <c r="IMQ104" i="8"/>
  <c r="IMP104" i="8"/>
  <c r="IMO104" i="8"/>
  <c r="IMN104" i="8"/>
  <c r="IMM104" i="8"/>
  <c r="IML104" i="8"/>
  <c r="IMK104" i="8"/>
  <c r="IMJ104" i="8"/>
  <c r="IMI104" i="8"/>
  <c r="IMH104" i="8"/>
  <c r="IMG104" i="8"/>
  <c r="IMF104" i="8"/>
  <c r="IME104" i="8"/>
  <c r="IMD104" i="8"/>
  <c r="IMC104" i="8"/>
  <c r="IMB104" i="8"/>
  <c r="IMA104" i="8"/>
  <c r="ILZ104" i="8"/>
  <c r="ILY104" i="8"/>
  <c r="ILX104" i="8"/>
  <c r="ILW104" i="8"/>
  <c r="ILV104" i="8"/>
  <c r="ILU104" i="8"/>
  <c r="ILT104" i="8"/>
  <c r="ILS104" i="8"/>
  <c r="ILR104" i="8"/>
  <c r="ILQ104" i="8"/>
  <c r="ILP104" i="8"/>
  <c r="ILO104" i="8"/>
  <c r="ILN104" i="8"/>
  <c r="ILM104" i="8"/>
  <c r="ILL104" i="8"/>
  <c r="ILK104" i="8"/>
  <c r="ILJ104" i="8"/>
  <c r="ILI104" i="8"/>
  <c r="ILH104" i="8"/>
  <c r="ILG104" i="8"/>
  <c r="ILF104" i="8"/>
  <c r="ILE104" i="8"/>
  <c r="ILD104" i="8"/>
  <c r="ILC104" i="8"/>
  <c r="ILB104" i="8"/>
  <c r="ILA104" i="8"/>
  <c r="IKZ104" i="8"/>
  <c r="IKY104" i="8"/>
  <c r="IKX104" i="8"/>
  <c r="IKW104" i="8"/>
  <c r="IKV104" i="8"/>
  <c r="IKU104" i="8"/>
  <c r="IKT104" i="8"/>
  <c r="IKS104" i="8"/>
  <c r="IKR104" i="8"/>
  <c r="IKQ104" i="8"/>
  <c r="IKP104" i="8"/>
  <c r="IKO104" i="8"/>
  <c r="IKN104" i="8"/>
  <c r="IKM104" i="8"/>
  <c r="IKL104" i="8"/>
  <c r="IKK104" i="8"/>
  <c r="IKJ104" i="8"/>
  <c r="IKI104" i="8"/>
  <c r="IKH104" i="8"/>
  <c r="IKG104" i="8"/>
  <c r="IKF104" i="8"/>
  <c r="IKE104" i="8"/>
  <c r="IKD104" i="8"/>
  <c r="IKC104" i="8"/>
  <c r="IKB104" i="8"/>
  <c r="IKA104" i="8"/>
  <c r="IJZ104" i="8"/>
  <c r="IJY104" i="8"/>
  <c r="IJX104" i="8"/>
  <c r="IJW104" i="8"/>
  <c r="IJV104" i="8"/>
  <c r="IJU104" i="8"/>
  <c r="IJT104" i="8"/>
  <c r="IJS104" i="8"/>
  <c r="IJR104" i="8"/>
  <c r="IJQ104" i="8"/>
  <c r="IJP104" i="8"/>
  <c r="IJO104" i="8"/>
  <c r="IJN104" i="8"/>
  <c r="IJM104" i="8"/>
  <c r="IJL104" i="8"/>
  <c r="IJK104" i="8"/>
  <c r="IJJ104" i="8"/>
  <c r="IJI104" i="8"/>
  <c r="IJH104" i="8"/>
  <c r="IJG104" i="8"/>
  <c r="IJF104" i="8"/>
  <c r="IJE104" i="8"/>
  <c r="IJD104" i="8"/>
  <c r="IJC104" i="8"/>
  <c r="IJB104" i="8"/>
  <c r="IJA104" i="8"/>
  <c r="IIZ104" i="8"/>
  <c r="IIY104" i="8"/>
  <c r="IIX104" i="8"/>
  <c r="IIW104" i="8"/>
  <c r="IIV104" i="8"/>
  <c r="IIU104" i="8"/>
  <c r="IIT104" i="8"/>
  <c r="IIS104" i="8"/>
  <c r="IIR104" i="8"/>
  <c r="IIQ104" i="8"/>
  <c r="IIP104" i="8"/>
  <c r="IIO104" i="8"/>
  <c r="IIN104" i="8"/>
  <c r="IIM104" i="8"/>
  <c r="IIL104" i="8"/>
  <c r="IIK104" i="8"/>
  <c r="IIJ104" i="8"/>
  <c r="III104" i="8"/>
  <c r="IIH104" i="8"/>
  <c r="IIG104" i="8"/>
  <c r="IIF104" i="8"/>
  <c r="IIE104" i="8"/>
  <c r="IID104" i="8"/>
  <c r="IIC104" i="8"/>
  <c r="IIB104" i="8"/>
  <c r="IIA104" i="8"/>
  <c r="IHZ104" i="8"/>
  <c r="IHY104" i="8"/>
  <c r="IHX104" i="8"/>
  <c r="IHW104" i="8"/>
  <c r="IHV104" i="8"/>
  <c r="IHU104" i="8"/>
  <c r="IHT104" i="8"/>
  <c r="IHS104" i="8"/>
  <c r="IHR104" i="8"/>
  <c r="IHQ104" i="8"/>
  <c r="IHP104" i="8"/>
  <c r="IHO104" i="8"/>
  <c r="IHN104" i="8"/>
  <c r="IHM104" i="8"/>
  <c r="IHL104" i="8"/>
  <c r="IHK104" i="8"/>
  <c r="IHJ104" i="8"/>
  <c r="IHI104" i="8"/>
  <c r="IHH104" i="8"/>
  <c r="IHG104" i="8"/>
  <c r="IHF104" i="8"/>
  <c r="IHE104" i="8"/>
  <c r="IHD104" i="8"/>
  <c r="IHC104" i="8"/>
  <c r="IHB104" i="8"/>
  <c r="IHA104" i="8"/>
  <c r="IGZ104" i="8"/>
  <c r="IGY104" i="8"/>
  <c r="IGX104" i="8"/>
  <c r="IGW104" i="8"/>
  <c r="IGV104" i="8"/>
  <c r="IGU104" i="8"/>
  <c r="IGT104" i="8"/>
  <c r="IGS104" i="8"/>
  <c r="IGR104" i="8"/>
  <c r="IGQ104" i="8"/>
  <c r="IGP104" i="8"/>
  <c r="IGO104" i="8"/>
  <c r="IGN104" i="8"/>
  <c r="IGM104" i="8"/>
  <c r="IGL104" i="8"/>
  <c r="IGK104" i="8"/>
  <c r="IGJ104" i="8"/>
  <c r="IGI104" i="8"/>
  <c r="IGH104" i="8"/>
  <c r="IGG104" i="8"/>
  <c r="IGF104" i="8"/>
  <c r="IGE104" i="8"/>
  <c r="IGD104" i="8"/>
  <c r="IGC104" i="8"/>
  <c r="IGB104" i="8"/>
  <c r="IGA104" i="8"/>
  <c r="IFZ104" i="8"/>
  <c r="IFY104" i="8"/>
  <c r="IFX104" i="8"/>
  <c r="IFW104" i="8"/>
  <c r="IFV104" i="8"/>
  <c r="IFU104" i="8"/>
  <c r="IFT104" i="8"/>
  <c r="IFS104" i="8"/>
  <c r="IFR104" i="8"/>
  <c r="IFQ104" i="8"/>
  <c r="IFP104" i="8"/>
  <c r="IFO104" i="8"/>
  <c r="IFN104" i="8"/>
  <c r="IFM104" i="8"/>
  <c r="IFL104" i="8"/>
  <c r="IFK104" i="8"/>
  <c r="IFJ104" i="8"/>
  <c r="IFI104" i="8"/>
  <c r="IFH104" i="8"/>
  <c r="IFG104" i="8"/>
  <c r="IFF104" i="8"/>
  <c r="IFE104" i="8"/>
  <c r="IFD104" i="8"/>
  <c r="IFC104" i="8"/>
  <c r="IFB104" i="8"/>
  <c r="IFA104" i="8"/>
  <c r="IEZ104" i="8"/>
  <c r="IEY104" i="8"/>
  <c r="IEX104" i="8"/>
  <c r="IEW104" i="8"/>
  <c r="IEV104" i="8"/>
  <c r="IEU104" i="8"/>
  <c r="IET104" i="8"/>
  <c r="IES104" i="8"/>
  <c r="IER104" i="8"/>
  <c r="IEQ104" i="8"/>
  <c r="IEP104" i="8"/>
  <c r="IEO104" i="8"/>
  <c r="IEN104" i="8"/>
  <c r="IEM104" i="8"/>
  <c r="IEL104" i="8"/>
  <c r="IEK104" i="8"/>
  <c r="IEJ104" i="8"/>
  <c r="IEI104" i="8"/>
  <c r="IEH104" i="8"/>
  <c r="IEG104" i="8"/>
  <c r="IEF104" i="8"/>
  <c r="IEE104" i="8"/>
  <c r="IED104" i="8"/>
  <c r="IEC104" i="8"/>
  <c r="IEB104" i="8"/>
  <c r="IEA104" i="8"/>
  <c r="IDZ104" i="8"/>
  <c r="IDY104" i="8"/>
  <c r="IDX104" i="8"/>
  <c r="IDW104" i="8"/>
  <c r="IDV104" i="8"/>
  <c r="IDU104" i="8"/>
  <c r="IDT104" i="8"/>
  <c r="IDS104" i="8"/>
  <c r="IDR104" i="8"/>
  <c r="IDQ104" i="8"/>
  <c r="IDP104" i="8"/>
  <c r="IDO104" i="8"/>
  <c r="IDN104" i="8"/>
  <c r="IDM104" i="8"/>
  <c r="IDL104" i="8"/>
  <c r="IDK104" i="8"/>
  <c r="IDJ104" i="8"/>
  <c r="IDI104" i="8"/>
  <c r="IDH104" i="8"/>
  <c r="IDG104" i="8"/>
  <c r="IDF104" i="8"/>
  <c r="IDE104" i="8"/>
  <c r="IDD104" i="8"/>
  <c r="IDC104" i="8"/>
  <c r="IDB104" i="8"/>
  <c r="IDA104" i="8"/>
  <c r="ICZ104" i="8"/>
  <c r="ICY104" i="8"/>
  <c r="ICX104" i="8"/>
  <c r="ICW104" i="8"/>
  <c r="ICV104" i="8"/>
  <c r="ICU104" i="8"/>
  <c r="ICT104" i="8"/>
  <c r="ICS104" i="8"/>
  <c r="ICR104" i="8"/>
  <c r="ICQ104" i="8"/>
  <c r="ICP104" i="8"/>
  <c r="ICO104" i="8"/>
  <c r="ICN104" i="8"/>
  <c r="ICM104" i="8"/>
  <c r="ICL104" i="8"/>
  <c r="ICK104" i="8"/>
  <c r="ICJ104" i="8"/>
  <c r="ICI104" i="8"/>
  <c r="ICH104" i="8"/>
  <c r="ICG104" i="8"/>
  <c r="ICF104" i="8"/>
  <c r="ICE104" i="8"/>
  <c r="ICD104" i="8"/>
  <c r="ICC104" i="8"/>
  <c r="ICB104" i="8"/>
  <c r="ICA104" i="8"/>
  <c r="IBZ104" i="8"/>
  <c r="IBY104" i="8"/>
  <c r="IBX104" i="8"/>
  <c r="IBW104" i="8"/>
  <c r="IBV104" i="8"/>
  <c r="IBU104" i="8"/>
  <c r="IBT104" i="8"/>
  <c r="IBS104" i="8"/>
  <c r="IBR104" i="8"/>
  <c r="IBQ104" i="8"/>
  <c r="IBP104" i="8"/>
  <c r="IBO104" i="8"/>
  <c r="IBN104" i="8"/>
  <c r="IBM104" i="8"/>
  <c r="IBL104" i="8"/>
  <c r="IBK104" i="8"/>
  <c r="IBJ104" i="8"/>
  <c r="IBI104" i="8"/>
  <c r="IBH104" i="8"/>
  <c r="IBG104" i="8"/>
  <c r="IBF104" i="8"/>
  <c r="IBE104" i="8"/>
  <c r="IBD104" i="8"/>
  <c r="IBC104" i="8"/>
  <c r="IBB104" i="8"/>
  <c r="IBA104" i="8"/>
  <c r="IAZ104" i="8"/>
  <c r="IAY104" i="8"/>
  <c r="IAX104" i="8"/>
  <c r="IAW104" i="8"/>
  <c r="IAV104" i="8"/>
  <c r="IAU104" i="8"/>
  <c r="IAT104" i="8"/>
  <c r="IAS104" i="8"/>
  <c r="IAR104" i="8"/>
  <c r="IAQ104" i="8"/>
  <c r="IAP104" i="8"/>
  <c r="IAO104" i="8"/>
  <c r="IAN104" i="8"/>
  <c r="IAM104" i="8"/>
  <c r="IAL104" i="8"/>
  <c r="IAK104" i="8"/>
  <c r="IAJ104" i="8"/>
  <c r="IAI104" i="8"/>
  <c r="IAH104" i="8"/>
  <c r="IAG104" i="8"/>
  <c r="IAF104" i="8"/>
  <c r="IAE104" i="8"/>
  <c r="IAD104" i="8"/>
  <c r="IAC104" i="8"/>
  <c r="IAB104" i="8"/>
  <c r="IAA104" i="8"/>
  <c r="HZZ104" i="8"/>
  <c r="HZY104" i="8"/>
  <c r="HZX104" i="8"/>
  <c r="HZW104" i="8"/>
  <c r="HZV104" i="8"/>
  <c r="HZU104" i="8"/>
  <c r="HZT104" i="8"/>
  <c r="HZS104" i="8"/>
  <c r="HZR104" i="8"/>
  <c r="HZQ104" i="8"/>
  <c r="HZP104" i="8"/>
  <c r="HZO104" i="8"/>
  <c r="HZN104" i="8"/>
  <c r="HZM104" i="8"/>
  <c r="HZL104" i="8"/>
  <c r="HZK104" i="8"/>
  <c r="HZJ104" i="8"/>
  <c r="HZI104" i="8"/>
  <c r="HZH104" i="8"/>
  <c r="HZG104" i="8"/>
  <c r="HZF104" i="8"/>
  <c r="HZE104" i="8"/>
  <c r="HZD104" i="8"/>
  <c r="HZC104" i="8"/>
  <c r="HZB104" i="8"/>
  <c r="HZA104" i="8"/>
  <c r="HYZ104" i="8"/>
  <c r="HYY104" i="8"/>
  <c r="HYX104" i="8"/>
  <c r="HYW104" i="8"/>
  <c r="HYV104" i="8"/>
  <c r="HYU104" i="8"/>
  <c r="HYT104" i="8"/>
  <c r="HYS104" i="8"/>
  <c r="HYR104" i="8"/>
  <c r="HYQ104" i="8"/>
  <c r="HYP104" i="8"/>
  <c r="HYO104" i="8"/>
  <c r="HYN104" i="8"/>
  <c r="HYM104" i="8"/>
  <c r="HYL104" i="8"/>
  <c r="HYK104" i="8"/>
  <c r="HYJ104" i="8"/>
  <c r="HYI104" i="8"/>
  <c r="HYH104" i="8"/>
  <c r="HYG104" i="8"/>
  <c r="HYF104" i="8"/>
  <c r="HYE104" i="8"/>
  <c r="HYD104" i="8"/>
  <c r="HYC104" i="8"/>
  <c r="HYB104" i="8"/>
  <c r="HYA104" i="8"/>
  <c r="HXZ104" i="8"/>
  <c r="HXY104" i="8"/>
  <c r="HXX104" i="8"/>
  <c r="HXW104" i="8"/>
  <c r="HXV104" i="8"/>
  <c r="HXU104" i="8"/>
  <c r="HXT104" i="8"/>
  <c r="HXS104" i="8"/>
  <c r="HXR104" i="8"/>
  <c r="HXQ104" i="8"/>
  <c r="HXP104" i="8"/>
  <c r="HXO104" i="8"/>
  <c r="HXN104" i="8"/>
  <c r="HXM104" i="8"/>
  <c r="HXL104" i="8"/>
  <c r="HXK104" i="8"/>
  <c r="HXJ104" i="8"/>
  <c r="HXI104" i="8"/>
  <c r="HXH104" i="8"/>
  <c r="HXG104" i="8"/>
  <c r="HXF104" i="8"/>
  <c r="HXE104" i="8"/>
  <c r="HXD104" i="8"/>
  <c r="HXC104" i="8"/>
  <c r="HXB104" i="8"/>
  <c r="HXA104" i="8"/>
  <c r="HWZ104" i="8"/>
  <c r="HWY104" i="8"/>
  <c r="HWX104" i="8"/>
  <c r="HWW104" i="8"/>
  <c r="HWV104" i="8"/>
  <c r="HWU104" i="8"/>
  <c r="HWT104" i="8"/>
  <c r="HWS104" i="8"/>
  <c r="HWR104" i="8"/>
  <c r="HWQ104" i="8"/>
  <c r="HWP104" i="8"/>
  <c r="HWO104" i="8"/>
  <c r="HWN104" i="8"/>
  <c r="HWM104" i="8"/>
  <c r="HWL104" i="8"/>
  <c r="HWK104" i="8"/>
  <c r="HWJ104" i="8"/>
  <c r="HWI104" i="8"/>
  <c r="HWH104" i="8"/>
  <c r="HWG104" i="8"/>
  <c r="HWF104" i="8"/>
  <c r="HWE104" i="8"/>
  <c r="HWD104" i="8"/>
  <c r="HWC104" i="8"/>
  <c r="HWB104" i="8"/>
  <c r="HWA104" i="8"/>
  <c r="HVZ104" i="8"/>
  <c r="HVY104" i="8"/>
  <c r="HVX104" i="8"/>
  <c r="HVW104" i="8"/>
  <c r="HVV104" i="8"/>
  <c r="HVU104" i="8"/>
  <c r="HVT104" i="8"/>
  <c r="HVS104" i="8"/>
  <c r="HVR104" i="8"/>
  <c r="HVQ104" i="8"/>
  <c r="HVP104" i="8"/>
  <c r="HVO104" i="8"/>
  <c r="HVN104" i="8"/>
  <c r="HVM104" i="8"/>
  <c r="HVL104" i="8"/>
  <c r="HVK104" i="8"/>
  <c r="HVJ104" i="8"/>
  <c r="HVI104" i="8"/>
  <c r="HVH104" i="8"/>
  <c r="HVG104" i="8"/>
  <c r="HVF104" i="8"/>
  <c r="HVE104" i="8"/>
  <c r="HVD104" i="8"/>
  <c r="HVC104" i="8"/>
  <c r="HVB104" i="8"/>
  <c r="HVA104" i="8"/>
  <c r="HUZ104" i="8"/>
  <c r="HUY104" i="8"/>
  <c r="HUX104" i="8"/>
  <c r="HUW104" i="8"/>
  <c r="HUV104" i="8"/>
  <c r="HUU104" i="8"/>
  <c r="HUT104" i="8"/>
  <c r="HUS104" i="8"/>
  <c r="HUR104" i="8"/>
  <c r="HUQ104" i="8"/>
  <c r="HUP104" i="8"/>
  <c r="HUO104" i="8"/>
  <c r="HUN104" i="8"/>
  <c r="HUM104" i="8"/>
  <c r="HUL104" i="8"/>
  <c r="HUK104" i="8"/>
  <c r="HUJ104" i="8"/>
  <c r="HUI104" i="8"/>
  <c r="HUH104" i="8"/>
  <c r="HUG104" i="8"/>
  <c r="HUF104" i="8"/>
  <c r="HUE104" i="8"/>
  <c r="HUD104" i="8"/>
  <c r="HUC104" i="8"/>
  <c r="HUB104" i="8"/>
  <c r="HUA104" i="8"/>
  <c r="HTZ104" i="8"/>
  <c r="HTY104" i="8"/>
  <c r="HTX104" i="8"/>
  <c r="HTW104" i="8"/>
  <c r="HTV104" i="8"/>
  <c r="HTU104" i="8"/>
  <c r="HTT104" i="8"/>
  <c r="HTS104" i="8"/>
  <c r="HTR104" i="8"/>
  <c r="HTQ104" i="8"/>
  <c r="HTP104" i="8"/>
  <c r="HTO104" i="8"/>
  <c r="HTN104" i="8"/>
  <c r="HTM104" i="8"/>
  <c r="HTL104" i="8"/>
  <c r="HTK104" i="8"/>
  <c r="HTJ104" i="8"/>
  <c r="HTI104" i="8"/>
  <c r="HTH104" i="8"/>
  <c r="HTG104" i="8"/>
  <c r="HTF104" i="8"/>
  <c r="HTE104" i="8"/>
  <c r="HTD104" i="8"/>
  <c r="HTC104" i="8"/>
  <c r="HTB104" i="8"/>
  <c r="HTA104" i="8"/>
  <c r="HSZ104" i="8"/>
  <c r="HSY104" i="8"/>
  <c r="HSX104" i="8"/>
  <c r="HSW104" i="8"/>
  <c r="HSV104" i="8"/>
  <c r="HSU104" i="8"/>
  <c r="HST104" i="8"/>
  <c r="HSS104" i="8"/>
  <c r="HSR104" i="8"/>
  <c r="HSQ104" i="8"/>
  <c r="HSP104" i="8"/>
  <c r="HSO104" i="8"/>
  <c r="HSN104" i="8"/>
  <c r="HSM104" i="8"/>
  <c r="HSL104" i="8"/>
  <c r="HSK104" i="8"/>
  <c r="HSJ104" i="8"/>
  <c r="HSI104" i="8"/>
  <c r="HSH104" i="8"/>
  <c r="HSG104" i="8"/>
  <c r="HSF104" i="8"/>
  <c r="HSE104" i="8"/>
  <c r="HSD104" i="8"/>
  <c r="HSC104" i="8"/>
  <c r="HSB104" i="8"/>
  <c r="HSA104" i="8"/>
  <c r="HRZ104" i="8"/>
  <c r="HRY104" i="8"/>
  <c r="HRX104" i="8"/>
  <c r="HRW104" i="8"/>
  <c r="HRV104" i="8"/>
  <c r="HRU104" i="8"/>
  <c r="HRT104" i="8"/>
  <c r="HRS104" i="8"/>
  <c r="HRR104" i="8"/>
  <c r="HRQ104" i="8"/>
  <c r="HRP104" i="8"/>
  <c r="HRO104" i="8"/>
  <c r="HRN104" i="8"/>
  <c r="HRM104" i="8"/>
  <c r="HRL104" i="8"/>
  <c r="HRK104" i="8"/>
  <c r="HRJ104" i="8"/>
  <c r="HRI104" i="8"/>
  <c r="HRH104" i="8"/>
  <c r="HRG104" i="8"/>
  <c r="HRF104" i="8"/>
  <c r="HRE104" i="8"/>
  <c r="HRD104" i="8"/>
  <c r="HRC104" i="8"/>
  <c r="HRB104" i="8"/>
  <c r="HRA104" i="8"/>
  <c r="HQZ104" i="8"/>
  <c r="HQY104" i="8"/>
  <c r="HQX104" i="8"/>
  <c r="HQW104" i="8"/>
  <c r="HQV104" i="8"/>
  <c r="HQU104" i="8"/>
  <c r="HQT104" i="8"/>
  <c r="HQS104" i="8"/>
  <c r="HQR104" i="8"/>
  <c r="HQQ104" i="8"/>
  <c r="HQP104" i="8"/>
  <c r="HQO104" i="8"/>
  <c r="HQN104" i="8"/>
  <c r="HQM104" i="8"/>
  <c r="HQL104" i="8"/>
  <c r="HQK104" i="8"/>
  <c r="HQJ104" i="8"/>
  <c r="HQI104" i="8"/>
  <c r="HQH104" i="8"/>
  <c r="HQG104" i="8"/>
  <c r="HQF104" i="8"/>
  <c r="HQE104" i="8"/>
  <c r="HQD104" i="8"/>
  <c r="HQC104" i="8"/>
  <c r="HQB104" i="8"/>
  <c r="HQA104" i="8"/>
  <c r="HPZ104" i="8"/>
  <c r="HPY104" i="8"/>
  <c r="HPX104" i="8"/>
  <c r="HPW104" i="8"/>
  <c r="HPV104" i="8"/>
  <c r="HPU104" i="8"/>
  <c r="HPT104" i="8"/>
  <c r="HPS104" i="8"/>
  <c r="HPR104" i="8"/>
  <c r="HPQ104" i="8"/>
  <c r="HPP104" i="8"/>
  <c r="HPO104" i="8"/>
  <c r="HPN104" i="8"/>
  <c r="HPM104" i="8"/>
  <c r="HPL104" i="8"/>
  <c r="HPK104" i="8"/>
  <c r="HPJ104" i="8"/>
  <c r="HPI104" i="8"/>
  <c r="HPH104" i="8"/>
  <c r="HPG104" i="8"/>
  <c r="HPF104" i="8"/>
  <c r="HPE104" i="8"/>
  <c r="HPD104" i="8"/>
  <c r="HPC104" i="8"/>
  <c r="HPB104" i="8"/>
  <c r="HPA104" i="8"/>
  <c r="HOZ104" i="8"/>
  <c r="HOY104" i="8"/>
  <c r="HOX104" i="8"/>
  <c r="HOW104" i="8"/>
  <c r="HOV104" i="8"/>
  <c r="HOU104" i="8"/>
  <c r="HOT104" i="8"/>
  <c r="HOS104" i="8"/>
  <c r="HOR104" i="8"/>
  <c r="HOQ104" i="8"/>
  <c r="HOP104" i="8"/>
  <c r="HOO104" i="8"/>
  <c r="HON104" i="8"/>
  <c r="HOM104" i="8"/>
  <c r="HOL104" i="8"/>
  <c r="HOK104" i="8"/>
  <c r="HOJ104" i="8"/>
  <c r="HOI104" i="8"/>
  <c r="HOH104" i="8"/>
  <c r="HOG104" i="8"/>
  <c r="HOF104" i="8"/>
  <c r="HOE104" i="8"/>
  <c r="HOD104" i="8"/>
  <c r="HOC104" i="8"/>
  <c r="HOB104" i="8"/>
  <c r="HOA104" i="8"/>
  <c r="HNZ104" i="8"/>
  <c r="HNY104" i="8"/>
  <c r="HNX104" i="8"/>
  <c r="HNW104" i="8"/>
  <c r="HNV104" i="8"/>
  <c r="HNU104" i="8"/>
  <c r="HNT104" i="8"/>
  <c r="HNS104" i="8"/>
  <c r="HNR104" i="8"/>
  <c r="HNQ104" i="8"/>
  <c r="HNP104" i="8"/>
  <c r="HNO104" i="8"/>
  <c r="HNN104" i="8"/>
  <c r="HNM104" i="8"/>
  <c r="HNL104" i="8"/>
  <c r="HNK104" i="8"/>
  <c r="HNJ104" i="8"/>
  <c r="HNI104" i="8"/>
  <c r="HNH104" i="8"/>
  <c r="HNG104" i="8"/>
  <c r="HNF104" i="8"/>
  <c r="HNE104" i="8"/>
  <c r="HND104" i="8"/>
  <c r="HNC104" i="8"/>
  <c r="HNB104" i="8"/>
  <c r="HNA104" i="8"/>
  <c r="HMZ104" i="8"/>
  <c r="HMY104" i="8"/>
  <c r="HMX104" i="8"/>
  <c r="HMW104" i="8"/>
  <c r="HMV104" i="8"/>
  <c r="HMU104" i="8"/>
  <c r="HMT104" i="8"/>
  <c r="HMS104" i="8"/>
  <c r="HMR104" i="8"/>
  <c r="HMQ104" i="8"/>
  <c r="HMP104" i="8"/>
  <c r="HMO104" i="8"/>
  <c r="HMN104" i="8"/>
  <c r="HMM104" i="8"/>
  <c r="HML104" i="8"/>
  <c r="HMK104" i="8"/>
  <c r="HMJ104" i="8"/>
  <c r="HMI104" i="8"/>
  <c r="HMH104" i="8"/>
  <c r="HMG104" i="8"/>
  <c r="HMF104" i="8"/>
  <c r="HME104" i="8"/>
  <c r="HMD104" i="8"/>
  <c r="HMC104" i="8"/>
  <c r="HMB104" i="8"/>
  <c r="HMA104" i="8"/>
  <c r="HLZ104" i="8"/>
  <c r="HLY104" i="8"/>
  <c r="HLX104" i="8"/>
  <c r="HLW104" i="8"/>
  <c r="HLV104" i="8"/>
  <c r="HLU104" i="8"/>
  <c r="HLT104" i="8"/>
  <c r="HLS104" i="8"/>
  <c r="HLR104" i="8"/>
  <c r="HLQ104" i="8"/>
  <c r="HLP104" i="8"/>
  <c r="HLO104" i="8"/>
  <c r="HLN104" i="8"/>
  <c r="HLM104" i="8"/>
  <c r="HLL104" i="8"/>
  <c r="HLK104" i="8"/>
  <c r="HLJ104" i="8"/>
  <c r="HLI104" i="8"/>
  <c r="HLH104" i="8"/>
  <c r="HLG104" i="8"/>
  <c r="HLF104" i="8"/>
  <c r="HLE104" i="8"/>
  <c r="HLD104" i="8"/>
  <c r="HLC104" i="8"/>
  <c r="HLB104" i="8"/>
  <c r="HLA104" i="8"/>
  <c r="HKZ104" i="8"/>
  <c r="HKY104" i="8"/>
  <c r="HKX104" i="8"/>
  <c r="HKW104" i="8"/>
  <c r="HKV104" i="8"/>
  <c r="HKU104" i="8"/>
  <c r="HKT104" i="8"/>
  <c r="HKS104" i="8"/>
  <c r="HKR104" i="8"/>
  <c r="HKQ104" i="8"/>
  <c r="HKP104" i="8"/>
  <c r="HKO104" i="8"/>
  <c r="HKN104" i="8"/>
  <c r="HKM104" i="8"/>
  <c r="HKL104" i="8"/>
  <c r="HKK104" i="8"/>
  <c r="HKJ104" i="8"/>
  <c r="HKI104" i="8"/>
  <c r="HKH104" i="8"/>
  <c r="HKG104" i="8"/>
  <c r="HKF104" i="8"/>
  <c r="HKE104" i="8"/>
  <c r="HKD104" i="8"/>
  <c r="HKC104" i="8"/>
  <c r="HKB104" i="8"/>
  <c r="HKA104" i="8"/>
  <c r="HJZ104" i="8"/>
  <c r="HJY104" i="8"/>
  <c r="HJX104" i="8"/>
  <c r="HJW104" i="8"/>
  <c r="HJV104" i="8"/>
  <c r="HJU104" i="8"/>
  <c r="HJT104" i="8"/>
  <c r="HJS104" i="8"/>
  <c r="HJR104" i="8"/>
  <c r="HJQ104" i="8"/>
  <c r="HJP104" i="8"/>
  <c r="HJO104" i="8"/>
  <c r="HJN104" i="8"/>
  <c r="HJM104" i="8"/>
  <c r="HJL104" i="8"/>
  <c r="HJK104" i="8"/>
  <c r="HJJ104" i="8"/>
  <c r="HJI104" i="8"/>
  <c r="HJH104" i="8"/>
  <c r="HJG104" i="8"/>
  <c r="HJF104" i="8"/>
  <c r="HJE104" i="8"/>
  <c r="HJD104" i="8"/>
  <c r="HJC104" i="8"/>
  <c r="HJB104" i="8"/>
  <c r="HJA104" i="8"/>
  <c r="HIZ104" i="8"/>
  <c r="HIY104" i="8"/>
  <c r="HIX104" i="8"/>
  <c r="HIW104" i="8"/>
  <c r="HIV104" i="8"/>
  <c r="HIU104" i="8"/>
  <c r="HIT104" i="8"/>
  <c r="HIS104" i="8"/>
  <c r="HIR104" i="8"/>
  <c r="HIQ104" i="8"/>
  <c r="HIP104" i="8"/>
  <c r="HIO104" i="8"/>
  <c r="HIN104" i="8"/>
  <c r="HIM104" i="8"/>
  <c r="HIL104" i="8"/>
  <c r="HIK104" i="8"/>
  <c r="HIJ104" i="8"/>
  <c r="HII104" i="8"/>
  <c r="HIH104" i="8"/>
  <c r="HIG104" i="8"/>
  <c r="HIF104" i="8"/>
  <c r="HIE104" i="8"/>
  <c r="HID104" i="8"/>
  <c r="HIC104" i="8"/>
  <c r="HIB104" i="8"/>
  <c r="HIA104" i="8"/>
  <c r="HHZ104" i="8"/>
  <c r="HHY104" i="8"/>
  <c r="HHX104" i="8"/>
  <c r="HHW104" i="8"/>
  <c r="HHV104" i="8"/>
  <c r="HHU104" i="8"/>
  <c r="HHT104" i="8"/>
  <c r="HHS104" i="8"/>
  <c r="HHR104" i="8"/>
  <c r="HHQ104" i="8"/>
  <c r="HHP104" i="8"/>
  <c r="HHO104" i="8"/>
  <c r="HHN104" i="8"/>
  <c r="HHM104" i="8"/>
  <c r="HHL104" i="8"/>
  <c r="HHK104" i="8"/>
  <c r="HHJ104" i="8"/>
  <c r="HHI104" i="8"/>
  <c r="HHH104" i="8"/>
  <c r="HHG104" i="8"/>
  <c r="HHF104" i="8"/>
  <c r="HHE104" i="8"/>
  <c r="HHD104" i="8"/>
  <c r="HHC104" i="8"/>
  <c r="HHB104" i="8"/>
  <c r="HHA104" i="8"/>
  <c r="HGZ104" i="8"/>
  <c r="HGY104" i="8"/>
  <c r="HGX104" i="8"/>
  <c r="HGW104" i="8"/>
  <c r="HGV104" i="8"/>
  <c r="HGU104" i="8"/>
  <c r="HGT104" i="8"/>
  <c r="HGS104" i="8"/>
  <c r="HGR104" i="8"/>
  <c r="HGQ104" i="8"/>
  <c r="HGP104" i="8"/>
  <c r="HGO104" i="8"/>
  <c r="HGN104" i="8"/>
  <c r="HGM104" i="8"/>
  <c r="HGL104" i="8"/>
  <c r="HGK104" i="8"/>
  <c r="HGJ104" i="8"/>
  <c r="HGI104" i="8"/>
  <c r="HGH104" i="8"/>
  <c r="HGG104" i="8"/>
  <c r="HGF104" i="8"/>
  <c r="HGE104" i="8"/>
  <c r="HGD104" i="8"/>
  <c r="HGC104" i="8"/>
  <c r="HGB104" i="8"/>
  <c r="HGA104" i="8"/>
  <c r="HFZ104" i="8"/>
  <c r="HFY104" i="8"/>
  <c r="HFX104" i="8"/>
  <c r="HFW104" i="8"/>
  <c r="HFV104" i="8"/>
  <c r="HFU104" i="8"/>
  <c r="HFT104" i="8"/>
  <c r="HFS104" i="8"/>
  <c r="HFR104" i="8"/>
  <c r="HFQ104" i="8"/>
  <c r="HFP104" i="8"/>
  <c r="HFO104" i="8"/>
  <c r="HFN104" i="8"/>
  <c r="HFM104" i="8"/>
  <c r="HFL104" i="8"/>
  <c r="HFK104" i="8"/>
  <c r="HFJ104" i="8"/>
  <c r="HFI104" i="8"/>
  <c r="HFH104" i="8"/>
  <c r="HFG104" i="8"/>
  <c r="HFF104" i="8"/>
  <c r="HFE104" i="8"/>
  <c r="HFD104" i="8"/>
  <c r="HFC104" i="8"/>
  <c r="HFB104" i="8"/>
  <c r="HFA104" i="8"/>
  <c r="HEZ104" i="8"/>
  <c r="HEY104" i="8"/>
  <c r="HEX104" i="8"/>
  <c r="HEW104" i="8"/>
  <c r="HEV104" i="8"/>
  <c r="HEU104" i="8"/>
  <c r="HET104" i="8"/>
  <c r="HES104" i="8"/>
  <c r="HER104" i="8"/>
  <c r="HEQ104" i="8"/>
  <c r="HEP104" i="8"/>
  <c r="HEO104" i="8"/>
  <c r="HEN104" i="8"/>
  <c r="HEM104" i="8"/>
  <c r="HEL104" i="8"/>
  <c r="HEK104" i="8"/>
  <c r="HEJ104" i="8"/>
  <c r="HEI104" i="8"/>
  <c r="HEH104" i="8"/>
  <c r="HEG104" i="8"/>
  <c r="HEF104" i="8"/>
  <c r="HEE104" i="8"/>
  <c r="HED104" i="8"/>
  <c r="HEC104" i="8"/>
  <c r="HEB104" i="8"/>
  <c r="HEA104" i="8"/>
  <c r="HDZ104" i="8"/>
  <c r="HDY104" i="8"/>
  <c r="HDX104" i="8"/>
  <c r="HDW104" i="8"/>
  <c r="HDV104" i="8"/>
  <c r="HDU104" i="8"/>
  <c r="HDT104" i="8"/>
  <c r="HDS104" i="8"/>
  <c r="HDR104" i="8"/>
  <c r="HDQ104" i="8"/>
  <c r="HDP104" i="8"/>
  <c r="HDO104" i="8"/>
  <c r="HDN104" i="8"/>
  <c r="HDM104" i="8"/>
  <c r="HDL104" i="8"/>
  <c r="HDK104" i="8"/>
  <c r="HDJ104" i="8"/>
  <c r="HDI104" i="8"/>
  <c r="HDH104" i="8"/>
  <c r="HDG104" i="8"/>
  <c r="HDF104" i="8"/>
  <c r="HDE104" i="8"/>
  <c r="HDD104" i="8"/>
  <c r="HDC104" i="8"/>
  <c r="HDB104" i="8"/>
  <c r="HDA104" i="8"/>
  <c r="HCZ104" i="8"/>
  <c r="HCY104" i="8"/>
  <c r="HCX104" i="8"/>
  <c r="HCW104" i="8"/>
  <c r="HCV104" i="8"/>
  <c r="HCU104" i="8"/>
  <c r="HCT104" i="8"/>
  <c r="HCS104" i="8"/>
  <c r="HCR104" i="8"/>
  <c r="HCQ104" i="8"/>
  <c r="HCP104" i="8"/>
  <c r="HCO104" i="8"/>
  <c r="HCN104" i="8"/>
  <c r="HCM104" i="8"/>
  <c r="HCL104" i="8"/>
  <c r="HCK104" i="8"/>
  <c r="HCJ104" i="8"/>
  <c r="HCI104" i="8"/>
  <c r="HCH104" i="8"/>
  <c r="HCG104" i="8"/>
  <c r="HCF104" i="8"/>
  <c r="HCE104" i="8"/>
  <c r="HCD104" i="8"/>
  <c r="HCC104" i="8"/>
  <c r="HCB104" i="8"/>
  <c r="HCA104" i="8"/>
  <c r="HBZ104" i="8"/>
  <c r="HBY104" i="8"/>
  <c r="HBX104" i="8"/>
  <c r="HBW104" i="8"/>
  <c r="HBV104" i="8"/>
  <c r="HBU104" i="8"/>
  <c r="HBT104" i="8"/>
  <c r="HBS104" i="8"/>
  <c r="HBR104" i="8"/>
  <c r="HBQ104" i="8"/>
  <c r="HBP104" i="8"/>
  <c r="HBO104" i="8"/>
  <c r="HBN104" i="8"/>
  <c r="HBM104" i="8"/>
  <c r="HBL104" i="8"/>
  <c r="HBK104" i="8"/>
  <c r="HBJ104" i="8"/>
  <c r="HBI104" i="8"/>
  <c r="HBH104" i="8"/>
  <c r="HBG104" i="8"/>
  <c r="HBF104" i="8"/>
  <c r="HBE104" i="8"/>
  <c r="HBD104" i="8"/>
  <c r="HBC104" i="8"/>
  <c r="HBB104" i="8"/>
  <c r="HBA104" i="8"/>
  <c r="HAZ104" i="8"/>
  <c r="HAY104" i="8"/>
  <c r="HAX104" i="8"/>
  <c r="HAW104" i="8"/>
  <c r="HAV104" i="8"/>
  <c r="HAU104" i="8"/>
  <c r="HAT104" i="8"/>
  <c r="HAS104" i="8"/>
  <c r="HAR104" i="8"/>
  <c r="HAQ104" i="8"/>
  <c r="HAP104" i="8"/>
  <c r="HAO104" i="8"/>
  <c r="HAN104" i="8"/>
  <c r="HAM104" i="8"/>
  <c r="HAL104" i="8"/>
  <c r="HAK104" i="8"/>
  <c r="HAJ104" i="8"/>
  <c r="HAI104" i="8"/>
  <c r="HAH104" i="8"/>
  <c r="HAG104" i="8"/>
  <c r="HAF104" i="8"/>
  <c r="HAE104" i="8"/>
  <c r="HAD104" i="8"/>
  <c r="HAC104" i="8"/>
  <c r="HAB104" i="8"/>
  <c r="HAA104" i="8"/>
  <c r="GZZ104" i="8"/>
  <c r="GZY104" i="8"/>
  <c r="GZX104" i="8"/>
  <c r="GZW104" i="8"/>
  <c r="GZV104" i="8"/>
  <c r="GZU104" i="8"/>
  <c r="GZT104" i="8"/>
  <c r="GZS104" i="8"/>
  <c r="GZR104" i="8"/>
  <c r="GZQ104" i="8"/>
  <c r="GZP104" i="8"/>
  <c r="GZO104" i="8"/>
  <c r="GZN104" i="8"/>
  <c r="GZM104" i="8"/>
  <c r="GZL104" i="8"/>
  <c r="GZK104" i="8"/>
  <c r="GZJ104" i="8"/>
  <c r="GZI104" i="8"/>
  <c r="GZH104" i="8"/>
  <c r="GZG104" i="8"/>
  <c r="GZF104" i="8"/>
  <c r="GZE104" i="8"/>
  <c r="GZD104" i="8"/>
  <c r="GZC104" i="8"/>
  <c r="GZB104" i="8"/>
  <c r="GZA104" i="8"/>
  <c r="GYZ104" i="8"/>
  <c r="GYY104" i="8"/>
  <c r="GYX104" i="8"/>
  <c r="GYW104" i="8"/>
  <c r="GYV104" i="8"/>
  <c r="GYU104" i="8"/>
  <c r="GYT104" i="8"/>
  <c r="GYS104" i="8"/>
  <c r="GYR104" i="8"/>
  <c r="GYQ104" i="8"/>
  <c r="GYP104" i="8"/>
  <c r="GYO104" i="8"/>
  <c r="GYN104" i="8"/>
  <c r="GYM104" i="8"/>
  <c r="GYL104" i="8"/>
  <c r="GYK104" i="8"/>
  <c r="GYJ104" i="8"/>
  <c r="GYI104" i="8"/>
  <c r="GYH104" i="8"/>
  <c r="GYG104" i="8"/>
  <c r="GYF104" i="8"/>
  <c r="GYE104" i="8"/>
  <c r="GYD104" i="8"/>
  <c r="GYC104" i="8"/>
  <c r="GYB104" i="8"/>
  <c r="GYA104" i="8"/>
  <c r="GXZ104" i="8"/>
  <c r="GXY104" i="8"/>
  <c r="GXX104" i="8"/>
  <c r="GXW104" i="8"/>
  <c r="GXV104" i="8"/>
  <c r="GXU104" i="8"/>
  <c r="GXT104" i="8"/>
  <c r="GXS104" i="8"/>
  <c r="GXR104" i="8"/>
  <c r="GXQ104" i="8"/>
  <c r="GXP104" i="8"/>
  <c r="GXO104" i="8"/>
  <c r="GXN104" i="8"/>
  <c r="GXM104" i="8"/>
  <c r="GXL104" i="8"/>
  <c r="GXK104" i="8"/>
  <c r="GXJ104" i="8"/>
  <c r="GXI104" i="8"/>
  <c r="GXH104" i="8"/>
  <c r="GXG104" i="8"/>
  <c r="GXF104" i="8"/>
  <c r="GXE104" i="8"/>
  <c r="GXD104" i="8"/>
  <c r="GXC104" i="8"/>
  <c r="GXB104" i="8"/>
  <c r="GXA104" i="8"/>
  <c r="GWZ104" i="8"/>
  <c r="GWY104" i="8"/>
  <c r="GWX104" i="8"/>
  <c r="GWW104" i="8"/>
  <c r="GWV104" i="8"/>
  <c r="GWU104" i="8"/>
  <c r="GWT104" i="8"/>
  <c r="GWS104" i="8"/>
  <c r="GWR104" i="8"/>
  <c r="GWQ104" i="8"/>
  <c r="GWP104" i="8"/>
  <c r="GWO104" i="8"/>
  <c r="GWN104" i="8"/>
  <c r="GWM104" i="8"/>
  <c r="GWL104" i="8"/>
  <c r="GWK104" i="8"/>
  <c r="GWJ104" i="8"/>
  <c r="GWI104" i="8"/>
  <c r="GWH104" i="8"/>
  <c r="GWG104" i="8"/>
  <c r="GWF104" i="8"/>
  <c r="GWE104" i="8"/>
  <c r="GWD104" i="8"/>
  <c r="GWC104" i="8"/>
  <c r="GWB104" i="8"/>
  <c r="GWA104" i="8"/>
  <c r="GVZ104" i="8"/>
  <c r="GVY104" i="8"/>
  <c r="GVX104" i="8"/>
  <c r="GVW104" i="8"/>
  <c r="GVV104" i="8"/>
  <c r="GVU104" i="8"/>
  <c r="GVT104" i="8"/>
  <c r="GVS104" i="8"/>
  <c r="GVR104" i="8"/>
  <c r="GVQ104" i="8"/>
  <c r="GVP104" i="8"/>
  <c r="GVO104" i="8"/>
  <c r="GVN104" i="8"/>
  <c r="GVM104" i="8"/>
  <c r="GVL104" i="8"/>
  <c r="GVK104" i="8"/>
  <c r="GVJ104" i="8"/>
  <c r="GVI104" i="8"/>
  <c r="GVH104" i="8"/>
  <c r="GVG104" i="8"/>
  <c r="GVF104" i="8"/>
  <c r="GVE104" i="8"/>
  <c r="GVD104" i="8"/>
  <c r="GVC104" i="8"/>
  <c r="GVB104" i="8"/>
  <c r="GVA104" i="8"/>
  <c r="GUZ104" i="8"/>
  <c r="GUY104" i="8"/>
  <c r="GUX104" i="8"/>
  <c r="GUW104" i="8"/>
  <c r="GUV104" i="8"/>
  <c r="GUU104" i="8"/>
  <c r="GUT104" i="8"/>
  <c r="GUS104" i="8"/>
  <c r="GUR104" i="8"/>
  <c r="GUQ104" i="8"/>
  <c r="GUP104" i="8"/>
  <c r="GUO104" i="8"/>
  <c r="GUN104" i="8"/>
  <c r="GUM104" i="8"/>
  <c r="GUL104" i="8"/>
  <c r="GUK104" i="8"/>
  <c r="GUJ104" i="8"/>
  <c r="GUI104" i="8"/>
  <c r="GUH104" i="8"/>
  <c r="GUG104" i="8"/>
  <c r="GUF104" i="8"/>
  <c r="GUE104" i="8"/>
  <c r="GUD104" i="8"/>
  <c r="GUC104" i="8"/>
  <c r="GUB104" i="8"/>
  <c r="GUA104" i="8"/>
  <c r="GTZ104" i="8"/>
  <c r="GTY104" i="8"/>
  <c r="GTX104" i="8"/>
  <c r="GTW104" i="8"/>
  <c r="GTV104" i="8"/>
  <c r="GTU104" i="8"/>
  <c r="GTT104" i="8"/>
  <c r="GTS104" i="8"/>
  <c r="GTR104" i="8"/>
  <c r="GTQ104" i="8"/>
  <c r="GTP104" i="8"/>
  <c r="GTO104" i="8"/>
  <c r="GTN104" i="8"/>
  <c r="GTM104" i="8"/>
  <c r="GTL104" i="8"/>
  <c r="GTK104" i="8"/>
  <c r="GTJ104" i="8"/>
  <c r="GTI104" i="8"/>
  <c r="GTH104" i="8"/>
  <c r="GTG104" i="8"/>
  <c r="GTF104" i="8"/>
  <c r="GTE104" i="8"/>
  <c r="GTD104" i="8"/>
  <c r="GTC104" i="8"/>
  <c r="GTB104" i="8"/>
  <c r="GTA104" i="8"/>
  <c r="GSZ104" i="8"/>
  <c r="GSY104" i="8"/>
  <c r="GSX104" i="8"/>
  <c r="GSW104" i="8"/>
  <c r="GSV104" i="8"/>
  <c r="GSU104" i="8"/>
  <c r="GST104" i="8"/>
  <c r="GSS104" i="8"/>
  <c r="GSR104" i="8"/>
  <c r="GSQ104" i="8"/>
  <c r="GSP104" i="8"/>
  <c r="GSO104" i="8"/>
  <c r="GSN104" i="8"/>
  <c r="GSM104" i="8"/>
  <c r="GSL104" i="8"/>
  <c r="GSK104" i="8"/>
  <c r="GSJ104" i="8"/>
  <c r="GSI104" i="8"/>
  <c r="GSH104" i="8"/>
  <c r="GSG104" i="8"/>
  <c r="GSF104" i="8"/>
  <c r="GSE104" i="8"/>
  <c r="GSD104" i="8"/>
  <c r="GSC104" i="8"/>
  <c r="GSB104" i="8"/>
  <c r="GSA104" i="8"/>
  <c r="GRZ104" i="8"/>
  <c r="GRY104" i="8"/>
  <c r="GRX104" i="8"/>
  <c r="GRW104" i="8"/>
  <c r="GRV104" i="8"/>
  <c r="GRU104" i="8"/>
  <c r="GRT104" i="8"/>
  <c r="GRS104" i="8"/>
  <c r="GRR104" i="8"/>
  <c r="GRQ104" i="8"/>
  <c r="GRP104" i="8"/>
  <c r="GRO104" i="8"/>
  <c r="GRN104" i="8"/>
  <c r="GRM104" i="8"/>
  <c r="GRL104" i="8"/>
  <c r="GRK104" i="8"/>
  <c r="GRJ104" i="8"/>
  <c r="GRI104" i="8"/>
  <c r="GRH104" i="8"/>
  <c r="GRG104" i="8"/>
  <c r="GRF104" i="8"/>
  <c r="GRE104" i="8"/>
  <c r="GRD104" i="8"/>
  <c r="GRC104" i="8"/>
  <c r="GRB104" i="8"/>
  <c r="GRA104" i="8"/>
  <c r="GQZ104" i="8"/>
  <c r="GQY104" i="8"/>
  <c r="GQX104" i="8"/>
  <c r="GQW104" i="8"/>
  <c r="GQV104" i="8"/>
  <c r="GQU104" i="8"/>
  <c r="GQT104" i="8"/>
  <c r="GQS104" i="8"/>
  <c r="GQR104" i="8"/>
  <c r="GQQ104" i="8"/>
  <c r="GQP104" i="8"/>
  <c r="GQO104" i="8"/>
  <c r="GQN104" i="8"/>
  <c r="GQM104" i="8"/>
  <c r="GQL104" i="8"/>
  <c r="GQK104" i="8"/>
  <c r="GQJ104" i="8"/>
  <c r="GQI104" i="8"/>
  <c r="GQH104" i="8"/>
  <c r="GQG104" i="8"/>
  <c r="GQF104" i="8"/>
  <c r="GQE104" i="8"/>
  <c r="GQD104" i="8"/>
  <c r="GQC104" i="8"/>
  <c r="GQB104" i="8"/>
  <c r="GQA104" i="8"/>
  <c r="GPZ104" i="8"/>
  <c r="GPY104" i="8"/>
  <c r="GPX104" i="8"/>
  <c r="GPW104" i="8"/>
  <c r="GPV104" i="8"/>
  <c r="GPU104" i="8"/>
  <c r="GPT104" i="8"/>
  <c r="GPS104" i="8"/>
  <c r="GPR104" i="8"/>
  <c r="GPQ104" i="8"/>
  <c r="GPP104" i="8"/>
  <c r="GPO104" i="8"/>
  <c r="GPN104" i="8"/>
  <c r="GPM104" i="8"/>
  <c r="GPL104" i="8"/>
  <c r="GPK104" i="8"/>
  <c r="GPJ104" i="8"/>
  <c r="GPI104" i="8"/>
  <c r="GPH104" i="8"/>
  <c r="GPG104" i="8"/>
  <c r="GPF104" i="8"/>
  <c r="GPE104" i="8"/>
  <c r="GPD104" i="8"/>
  <c r="GPC104" i="8"/>
  <c r="GPB104" i="8"/>
  <c r="GPA104" i="8"/>
  <c r="GOZ104" i="8"/>
  <c r="GOY104" i="8"/>
  <c r="GOX104" i="8"/>
  <c r="GOW104" i="8"/>
  <c r="GOV104" i="8"/>
  <c r="GOU104" i="8"/>
  <c r="GOT104" i="8"/>
  <c r="GOS104" i="8"/>
  <c r="GOR104" i="8"/>
  <c r="GOQ104" i="8"/>
  <c r="GOP104" i="8"/>
  <c r="GOO104" i="8"/>
  <c r="GON104" i="8"/>
  <c r="GOM104" i="8"/>
  <c r="GOL104" i="8"/>
  <c r="GOK104" i="8"/>
  <c r="GOJ104" i="8"/>
  <c r="GOI104" i="8"/>
  <c r="GOH104" i="8"/>
  <c r="GOG104" i="8"/>
  <c r="GOF104" i="8"/>
  <c r="GOE104" i="8"/>
  <c r="GOD104" i="8"/>
  <c r="GOC104" i="8"/>
  <c r="GOB104" i="8"/>
  <c r="GOA104" i="8"/>
  <c r="GNZ104" i="8"/>
  <c r="GNY104" i="8"/>
  <c r="GNX104" i="8"/>
  <c r="GNW104" i="8"/>
  <c r="GNV104" i="8"/>
  <c r="GNU104" i="8"/>
  <c r="GNT104" i="8"/>
  <c r="GNS104" i="8"/>
  <c r="GNR104" i="8"/>
  <c r="GNQ104" i="8"/>
  <c r="GNP104" i="8"/>
  <c r="GNO104" i="8"/>
  <c r="GNN104" i="8"/>
  <c r="GNM104" i="8"/>
  <c r="GNL104" i="8"/>
  <c r="GNK104" i="8"/>
  <c r="GNJ104" i="8"/>
  <c r="GNI104" i="8"/>
  <c r="GNH104" i="8"/>
  <c r="GNG104" i="8"/>
  <c r="GNF104" i="8"/>
  <c r="GNE104" i="8"/>
  <c r="GND104" i="8"/>
  <c r="GNC104" i="8"/>
  <c r="GNB104" i="8"/>
  <c r="GNA104" i="8"/>
  <c r="GMZ104" i="8"/>
  <c r="GMY104" i="8"/>
  <c r="GMX104" i="8"/>
  <c r="GMW104" i="8"/>
  <c r="GMV104" i="8"/>
  <c r="GMU104" i="8"/>
  <c r="GMT104" i="8"/>
  <c r="GMS104" i="8"/>
  <c r="GMR104" i="8"/>
  <c r="GMQ104" i="8"/>
  <c r="GMP104" i="8"/>
  <c r="GMO104" i="8"/>
  <c r="GMN104" i="8"/>
  <c r="GMM104" i="8"/>
  <c r="GML104" i="8"/>
  <c r="GMK104" i="8"/>
  <c r="GMJ104" i="8"/>
  <c r="GMI104" i="8"/>
  <c r="GMH104" i="8"/>
  <c r="GMG104" i="8"/>
  <c r="GMF104" i="8"/>
  <c r="GME104" i="8"/>
  <c r="GMD104" i="8"/>
  <c r="GMC104" i="8"/>
  <c r="GMB104" i="8"/>
  <c r="GMA104" i="8"/>
  <c r="GLZ104" i="8"/>
  <c r="GLY104" i="8"/>
  <c r="GLX104" i="8"/>
  <c r="GLW104" i="8"/>
  <c r="GLV104" i="8"/>
  <c r="GLU104" i="8"/>
  <c r="GLT104" i="8"/>
  <c r="GLS104" i="8"/>
  <c r="GLR104" i="8"/>
  <c r="GLQ104" i="8"/>
  <c r="GLP104" i="8"/>
  <c r="GLO104" i="8"/>
  <c r="GLN104" i="8"/>
  <c r="GLM104" i="8"/>
  <c r="GLL104" i="8"/>
  <c r="GLK104" i="8"/>
  <c r="GLJ104" i="8"/>
  <c r="GLI104" i="8"/>
  <c r="GLH104" i="8"/>
  <c r="GLG104" i="8"/>
  <c r="GLF104" i="8"/>
  <c r="GLE104" i="8"/>
  <c r="GLD104" i="8"/>
  <c r="GLC104" i="8"/>
  <c r="GLB104" i="8"/>
  <c r="GLA104" i="8"/>
  <c r="GKZ104" i="8"/>
  <c r="GKY104" i="8"/>
  <c r="GKX104" i="8"/>
  <c r="GKW104" i="8"/>
  <c r="GKV104" i="8"/>
  <c r="GKU104" i="8"/>
  <c r="GKT104" i="8"/>
  <c r="GKS104" i="8"/>
  <c r="GKR104" i="8"/>
  <c r="GKQ104" i="8"/>
  <c r="GKP104" i="8"/>
  <c r="GKO104" i="8"/>
  <c r="GKN104" i="8"/>
  <c r="GKM104" i="8"/>
  <c r="GKL104" i="8"/>
  <c r="GKK104" i="8"/>
  <c r="GKJ104" i="8"/>
  <c r="GKI104" i="8"/>
  <c r="GKH104" i="8"/>
  <c r="GKG104" i="8"/>
  <c r="GKF104" i="8"/>
  <c r="GKE104" i="8"/>
  <c r="GKD104" i="8"/>
  <c r="GKC104" i="8"/>
  <c r="GKB104" i="8"/>
  <c r="GKA104" i="8"/>
  <c r="GJZ104" i="8"/>
  <c r="GJY104" i="8"/>
  <c r="GJX104" i="8"/>
  <c r="GJW104" i="8"/>
  <c r="GJV104" i="8"/>
  <c r="GJU104" i="8"/>
  <c r="GJT104" i="8"/>
  <c r="GJS104" i="8"/>
  <c r="GJR104" i="8"/>
  <c r="GJQ104" i="8"/>
  <c r="GJP104" i="8"/>
  <c r="GJO104" i="8"/>
  <c r="GJN104" i="8"/>
  <c r="GJM104" i="8"/>
  <c r="GJL104" i="8"/>
  <c r="GJK104" i="8"/>
  <c r="GJJ104" i="8"/>
  <c r="GJI104" i="8"/>
  <c r="GJH104" i="8"/>
  <c r="GJG104" i="8"/>
  <c r="GJF104" i="8"/>
  <c r="GJE104" i="8"/>
  <c r="GJD104" i="8"/>
  <c r="GJC104" i="8"/>
  <c r="GJB104" i="8"/>
  <c r="GJA104" i="8"/>
  <c r="GIZ104" i="8"/>
  <c r="GIY104" i="8"/>
  <c r="GIX104" i="8"/>
  <c r="GIW104" i="8"/>
  <c r="GIV104" i="8"/>
  <c r="GIU104" i="8"/>
  <c r="GIT104" i="8"/>
  <c r="GIS104" i="8"/>
  <c r="GIR104" i="8"/>
  <c r="GIQ104" i="8"/>
  <c r="GIP104" i="8"/>
  <c r="GIO104" i="8"/>
  <c r="GIN104" i="8"/>
  <c r="GIM104" i="8"/>
  <c r="GIL104" i="8"/>
  <c r="GIK104" i="8"/>
  <c r="GIJ104" i="8"/>
  <c r="GII104" i="8"/>
  <c r="GIH104" i="8"/>
  <c r="GIG104" i="8"/>
  <c r="GIF104" i="8"/>
  <c r="GIE104" i="8"/>
  <c r="GID104" i="8"/>
  <c r="GIC104" i="8"/>
  <c r="GIB104" i="8"/>
  <c r="GIA104" i="8"/>
  <c r="GHZ104" i="8"/>
  <c r="GHY104" i="8"/>
  <c r="GHX104" i="8"/>
  <c r="GHW104" i="8"/>
  <c r="GHV104" i="8"/>
  <c r="GHU104" i="8"/>
  <c r="GHT104" i="8"/>
  <c r="GHS104" i="8"/>
  <c r="GHR104" i="8"/>
  <c r="GHQ104" i="8"/>
  <c r="GHP104" i="8"/>
  <c r="GHO104" i="8"/>
  <c r="GHN104" i="8"/>
  <c r="GHM104" i="8"/>
  <c r="GHL104" i="8"/>
  <c r="GHK104" i="8"/>
  <c r="GHJ104" i="8"/>
  <c r="GHI104" i="8"/>
  <c r="GHH104" i="8"/>
  <c r="GHG104" i="8"/>
  <c r="GHF104" i="8"/>
  <c r="GHE104" i="8"/>
  <c r="GHD104" i="8"/>
  <c r="GHC104" i="8"/>
  <c r="GHB104" i="8"/>
  <c r="GHA104" i="8"/>
  <c r="GGZ104" i="8"/>
  <c r="GGY104" i="8"/>
  <c r="GGX104" i="8"/>
  <c r="GGW104" i="8"/>
  <c r="GGV104" i="8"/>
  <c r="GGU104" i="8"/>
  <c r="GGT104" i="8"/>
  <c r="GGS104" i="8"/>
  <c r="GGR104" i="8"/>
  <c r="GGQ104" i="8"/>
  <c r="GGP104" i="8"/>
  <c r="GGO104" i="8"/>
  <c r="GGN104" i="8"/>
  <c r="GGM104" i="8"/>
  <c r="GGL104" i="8"/>
  <c r="GGK104" i="8"/>
  <c r="GGJ104" i="8"/>
  <c r="GGI104" i="8"/>
  <c r="GGH104" i="8"/>
  <c r="GGG104" i="8"/>
  <c r="GGF104" i="8"/>
  <c r="GGE104" i="8"/>
  <c r="GGD104" i="8"/>
  <c r="GGC104" i="8"/>
  <c r="GGB104" i="8"/>
  <c r="GGA104" i="8"/>
  <c r="GFZ104" i="8"/>
  <c r="GFY104" i="8"/>
  <c r="GFX104" i="8"/>
  <c r="GFW104" i="8"/>
  <c r="GFV104" i="8"/>
  <c r="GFU104" i="8"/>
  <c r="GFT104" i="8"/>
  <c r="GFS104" i="8"/>
  <c r="GFR104" i="8"/>
  <c r="GFQ104" i="8"/>
  <c r="GFP104" i="8"/>
  <c r="GFO104" i="8"/>
  <c r="GFN104" i="8"/>
  <c r="GFM104" i="8"/>
  <c r="GFL104" i="8"/>
  <c r="GFK104" i="8"/>
  <c r="GFJ104" i="8"/>
  <c r="GFI104" i="8"/>
  <c r="GFH104" i="8"/>
  <c r="GFG104" i="8"/>
  <c r="GFF104" i="8"/>
  <c r="GFE104" i="8"/>
  <c r="GFD104" i="8"/>
  <c r="GFC104" i="8"/>
  <c r="GFB104" i="8"/>
  <c r="GFA104" i="8"/>
  <c r="GEZ104" i="8"/>
  <c r="GEY104" i="8"/>
  <c r="GEX104" i="8"/>
  <c r="GEW104" i="8"/>
  <c r="GEV104" i="8"/>
  <c r="GEU104" i="8"/>
  <c r="GET104" i="8"/>
  <c r="GES104" i="8"/>
  <c r="GER104" i="8"/>
  <c r="GEQ104" i="8"/>
  <c r="GEP104" i="8"/>
  <c r="GEO104" i="8"/>
  <c r="GEN104" i="8"/>
  <c r="GEM104" i="8"/>
  <c r="GEL104" i="8"/>
  <c r="GEK104" i="8"/>
  <c r="GEJ104" i="8"/>
  <c r="GEI104" i="8"/>
  <c r="GEH104" i="8"/>
  <c r="GEG104" i="8"/>
  <c r="GEF104" i="8"/>
  <c r="GEE104" i="8"/>
  <c r="GED104" i="8"/>
  <c r="GEC104" i="8"/>
  <c r="GEB104" i="8"/>
  <c r="GEA104" i="8"/>
  <c r="GDZ104" i="8"/>
  <c r="GDY104" i="8"/>
  <c r="GDX104" i="8"/>
  <c r="GDW104" i="8"/>
  <c r="GDV104" i="8"/>
  <c r="GDU104" i="8"/>
  <c r="GDT104" i="8"/>
  <c r="GDS104" i="8"/>
  <c r="GDR104" i="8"/>
  <c r="GDQ104" i="8"/>
  <c r="GDP104" i="8"/>
  <c r="GDO104" i="8"/>
  <c r="GDN104" i="8"/>
  <c r="GDM104" i="8"/>
  <c r="GDL104" i="8"/>
  <c r="GDK104" i="8"/>
  <c r="GDJ104" i="8"/>
  <c r="GDI104" i="8"/>
  <c r="GDH104" i="8"/>
  <c r="GDG104" i="8"/>
  <c r="GDF104" i="8"/>
  <c r="GDE104" i="8"/>
  <c r="GDD104" i="8"/>
  <c r="GDC104" i="8"/>
  <c r="GDB104" i="8"/>
  <c r="GDA104" i="8"/>
  <c r="GCZ104" i="8"/>
  <c r="GCY104" i="8"/>
  <c r="GCX104" i="8"/>
  <c r="GCW104" i="8"/>
  <c r="GCV104" i="8"/>
  <c r="GCU104" i="8"/>
  <c r="GCT104" i="8"/>
  <c r="GCS104" i="8"/>
  <c r="GCR104" i="8"/>
  <c r="GCQ104" i="8"/>
  <c r="GCP104" i="8"/>
  <c r="GCO104" i="8"/>
  <c r="GCN104" i="8"/>
  <c r="GCM104" i="8"/>
  <c r="GCL104" i="8"/>
  <c r="GCK104" i="8"/>
  <c r="GCJ104" i="8"/>
  <c r="GCI104" i="8"/>
  <c r="GCH104" i="8"/>
  <c r="GCG104" i="8"/>
  <c r="GCF104" i="8"/>
  <c r="GCE104" i="8"/>
  <c r="GCD104" i="8"/>
  <c r="GCC104" i="8"/>
  <c r="GCB104" i="8"/>
  <c r="GCA104" i="8"/>
  <c r="GBZ104" i="8"/>
  <c r="GBY104" i="8"/>
  <c r="GBX104" i="8"/>
  <c r="GBW104" i="8"/>
  <c r="GBV104" i="8"/>
  <c r="GBU104" i="8"/>
  <c r="GBT104" i="8"/>
  <c r="GBS104" i="8"/>
  <c r="GBR104" i="8"/>
  <c r="GBQ104" i="8"/>
  <c r="GBP104" i="8"/>
  <c r="GBO104" i="8"/>
  <c r="GBN104" i="8"/>
  <c r="GBM104" i="8"/>
  <c r="GBL104" i="8"/>
  <c r="GBK104" i="8"/>
  <c r="GBJ104" i="8"/>
  <c r="GBI104" i="8"/>
  <c r="GBH104" i="8"/>
  <c r="GBG104" i="8"/>
  <c r="GBF104" i="8"/>
  <c r="GBE104" i="8"/>
  <c r="GBD104" i="8"/>
  <c r="GBC104" i="8"/>
  <c r="GBB104" i="8"/>
  <c r="GBA104" i="8"/>
  <c r="GAZ104" i="8"/>
  <c r="GAY104" i="8"/>
  <c r="GAX104" i="8"/>
  <c r="GAW104" i="8"/>
  <c r="GAV104" i="8"/>
  <c r="GAU104" i="8"/>
  <c r="GAT104" i="8"/>
  <c r="GAS104" i="8"/>
  <c r="GAR104" i="8"/>
  <c r="GAQ104" i="8"/>
  <c r="GAP104" i="8"/>
  <c r="GAO104" i="8"/>
  <c r="GAN104" i="8"/>
  <c r="GAM104" i="8"/>
  <c r="GAL104" i="8"/>
  <c r="GAK104" i="8"/>
  <c r="GAJ104" i="8"/>
  <c r="GAI104" i="8"/>
  <c r="GAH104" i="8"/>
  <c r="GAG104" i="8"/>
  <c r="GAF104" i="8"/>
  <c r="GAE104" i="8"/>
  <c r="GAD104" i="8"/>
  <c r="GAC104" i="8"/>
  <c r="GAB104" i="8"/>
  <c r="GAA104" i="8"/>
  <c r="FZZ104" i="8"/>
  <c r="FZY104" i="8"/>
  <c r="FZX104" i="8"/>
  <c r="FZW104" i="8"/>
  <c r="FZV104" i="8"/>
  <c r="FZU104" i="8"/>
  <c r="FZT104" i="8"/>
  <c r="FZS104" i="8"/>
  <c r="FZR104" i="8"/>
  <c r="FZQ104" i="8"/>
  <c r="FZP104" i="8"/>
  <c r="FZO104" i="8"/>
  <c r="FZN104" i="8"/>
  <c r="FZM104" i="8"/>
  <c r="FZL104" i="8"/>
  <c r="FZK104" i="8"/>
  <c r="FZJ104" i="8"/>
  <c r="FZI104" i="8"/>
  <c r="FZH104" i="8"/>
  <c r="FZG104" i="8"/>
  <c r="FZF104" i="8"/>
  <c r="FZE104" i="8"/>
  <c r="FZD104" i="8"/>
  <c r="FZC104" i="8"/>
  <c r="FZB104" i="8"/>
  <c r="FZA104" i="8"/>
  <c r="FYZ104" i="8"/>
  <c r="FYY104" i="8"/>
  <c r="FYX104" i="8"/>
  <c r="FYW104" i="8"/>
  <c r="FYV104" i="8"/>
  <c r="FYU104" i="8"/>
  <c r="FYT104" i="8"/>
  <c r="FYS104" i="8"/>
  <c r="FYR104" i="8"/>
  <c r="FYQ104" i="8"/>
  <c r="FYP104" i="8"/>
  <c r="FYO104" i="8"/>
  <c r="FYN104" i="8"/>
  <c r="FYM104" i="8"/>
  <c r="FYL104" i="8"/>
  <c r="FYK104" i="8"/>
  <c r="FYJ104" i="8"/>
  <c r="FYI104" i="8"/>
  <c r="FYH104" i="8"/>
  <c r="FYG104" i="8"/>
  <c r="FYF104" i="8"/>
  <c r="FYE104" i="8"/>
  <c r="FYD104" i="8"/>
  <c r="FYC104" i="8"/>
  <c r="FYB104" i="8"/>
  <c r="FYA104" i="8"/>
  <c r="FXZ104" i="8"/>
  <c r="FXY104" i="8"/>
  <c r="FXX104" i="8"/>
  <c r="FXW104" i="8"/>
  <c r="FXV104" i="8"/>
  <c r="FXU104" i="8"/>
  <c r="FXT104" i="8"/>
  <c r="FXS104" i="8"/>
  <c r="FXR104" i="8"/>
  <c r="FXQ104" i="8"/>
  <c r="FXP104" i="8"/>
  <c r="FXO104" i="8"/>
  <c r="FXN104" i="8"/>
  <c r="FXM104" i="8"/>
  <c r="FXL104" i="8"/>
  <c r="FXK104" i="8"/>
  <c r="FXJ104" i="8"/>
  <c r="FXI104" i="8"/>
  <c r="FXH104" i="8"/>
  <c r="FXG104" i="8"/>
  <c r="FXF104" i="8"/>
  <c r="FXE104" i="8"/>
  <c r="FXD104" i="8"/>
  <c r="FXC104" i="8"/>
  <c r="FXB104" i="8"/>
  <c r="FXA104" i="8"/>
  <c r="FWZ104" i="8"/>
  <c r="FWY104" i="8"/>
  <c r="FWX104" i="8"/>
  <c r="FWW104" i="8"/>
  <c r="FWV104" i="8"/>
  <c r="FWU104" i="8"/>
  <c r="FWT104" i="8"/>
  <c r="FWS104" i="8"/>
  <c r="FWR104" i="8"/>
  <c r="FWQ104" i="8"/>
  <c r="FWP104" i="8"/>
  <c r="FWO104" i="8"/>
  <c r="FWN104" i="8"/>
  <c r="FWM104" i="8"/>
  <c r="FWL104" i="8"/>
  <c r="FWK104" i="8"/>
  <c r="FWJ104" i="8"/>
  <c r="FWI104" i="8"/>
  <c r="FWH104" i="8"/>
  <c r="FWG104" i="8"/>
  <c r="FWF104" i="8"/>
  <c r="FWE104" i="8"/>
  <c r="FWD104" i="8"/>
  <c r="FWC104" i="8"/>
  <c r="FWB104" i="8"/>
  <c r="FWA104" i="8"/>
  <c r="FVZ104" i="8"/>
  <c r="FVY104" i="8"/>
  <c r="FVX104" i="8"/>
  <c r="FVW104" i="8"/>
  <c r="FVV104" i="8"/>
  <c r="FVU104" i="8"/>
  <c r="FVT104" i="8"/>
  <c r="FVS104" i="8"/>
  <c r="FVR104" i="8"/>
  <c r="FVQ104" i="8"/>
  <c r="FVP104" i="8"/>
  <c r="FVO104" i="8"/>
  <c r="FVN104" i="8"/>
  <c r="FVM104" i="8"/>
  <c r="FVL104" i="8"/>
  <c r="FVK104" i="8"/>
  <c r="FVJ104" i="8"/>
  <c r="FVI104" i="8"/>
  <c r="FVH104" i="8"/>
  <c r="FVG104" i="8"/>
  <c r="FVF104" i="8"/>
  <c r="FVE104" i="8"/>
  <c r="FVD104" i="8"/>
  <c r="FVC104" i="8"/>
  <c r="FVB104" i="8"/>
  <c r="FVA104" i="8"/>
  <c r="FUZ104" i="8"/>
  <c r="FUY104" i="8"/>
  <c r="FUX104" i="8"/>
  <c r="FUW104" i="8"/>
  <c r="FUV104" i="8"/>
  <c r="FUU104" i="8"/>
  <c r="FUT104" i="8"/>
  <c r="FUS104" i="8"/>
  <c r="FUR104" i="8"/>
  <c r="FUQ104" i="8"/>
  <c r="FUP104" i="8"/>
  <c r="FUO104" i="8"/>
  <c r="FUN104" i="8"/>
  <c r="FUM104" i="8"/>
  <c r="FUL104" i="8"/>
  <c r="FUK104" i="8"/>
  <c r="FUJ104" i="8"/>
  <c r="FUI104" i="8"/>
  <c r="FUH104" i="8"/>
  <c r="FUG104" i="8"/>
  <c r="FUF104" i="8"/>
  <c r="FUE104" i="8"/>
  <c r="FUD104" i="8"/>
  <c r="FUC104" i="8"/>
  <c r="FUB104" i="8"/>
  <c r="FUA104" i="8"/>
  <c r="FTZ104" i="8"/>
  <c r="FTY104" i="8"/>
  <c r="FTX104" i="8"/>
  <c r="FTW104" i="8"/>
  <c r="FTV104" i="8"/>
  <c r="FTU104" i="8"/>
  <c r="FTT104" i="8"/>
  <c r="FTS104" i="8"/>
  <c r="FTR104" i="8"/>
  <c r="FTQ104" i="8"/>
  <c r="FTP104" i="8"/>
  <c r="FTO104" i="8"/>
  <c r="FTN104" i="8"/>
  <c r="FTM104" i="8"/>
  <c r="FTL104" i="8"/>
  <c r="FTK104" i="8"/>
  <c r="FTJ104" i="8"/>
  <c r="FTI104" i="8"/>
  <c r="FTH104" i="8"/>
  <c r="FTG104" i="8"/>
  <c r="FTF104" i="8"/>
  <c r="FTE104" i="8"/>
  <c r="FTD104" i="8"/>
  <c r="FTC104" i="8"/>
  <c r="FTB104" i="8"/>
  <c r="FTA104" i="8"/>
  <c r="FSZ104" i="8"/>
  <c r="FSY104" i="8"/>
  <c r="FSX104" i="8"/>
  <c r="FSW104" i="8"/>
  <c r="FSV104" i="8"/>
  <c r="FSU104" i="8"/>
  <c r="FST104" i="8"/>
  <c r="FSS104" i="8"/>
  <c r="FSR104" i="8"/>
  <c r="FSQ104" i="8"/>
  <c r="FSP104" i="8"/>
  <c r="FSO104" i="8"/>
  <c r="FSN104" i="8"/>
  <c r="FSM104" i="8"/>
  <c r="FSL104" i="8"/>
  <c r="FSK104" i="8"/>
  <c r="FSJ104" i="8"/>
  <c r="FSI104" i="8"/>
  <c r="FSH104" i="8"/>
  <c r="FSG104" i="8"/>
  <c r="FSF104" i="8"/>
  <c r="FSE104" i="8"/>
  <c r="FSD104" i="8"/>
  <c r="FSC104" i="8"/>
  <c r="FSB104" i="8"/>
  <c r="FSA104" i="8"/>
  <c r="FRZ104" i="8"/>
  <c r="FRY104" i="8"/>
  <c r="FRX104" i="8"/>
  <c r="FRW104" i="8"/>
  <c r="FRV104" i="8"/>
  <c r="FRU104" i="8"/>
  <c r="FRT104" i="8"/>
  <c r="FRS104" i="8"/>
  <c r="FRR104" i="8"/>
  <c r="FRQ104" i="8"/>
  <c r="FRP104" i="8"/>
  <c r="FRO104" i="8"/>
  <c r="FRN104" i="8"/>
  <c r="FRM104" i="8"/>
  <c r="FRL104" i="8"/>
  <c r="FRK104" i="8"/>
  <c r="FRJ104" i="8"/>
  <c r="FRI104" i="8"/>
  <c r="FRH104" i="8"/>
  <c r="FRG104" i="8"/>
  <c r="FRF104" i="8"/>
  <c r="FRE104" i="8"/>
  <c r="FRD104" i="8"/>
  <c r="FRC104" i="8"/>
  <c r="FRB104" i="8"/>
  <c r="FRA104" i="8"/>
  <c r="FQZ104" i="8"/>
  <c r="FQY104" i="8"/>
  <c r="FQX104" i="8"/>
  <c r="FQW104" i="8"/>
  <c r="FQV104" i="8"/>
  <c r="FQU104" i="8"/>
  <c r="FQT104" i="8"/>
  <c r="FQS104" i="8"/>
  <c r="FQR104" i="8"/>
  <c r="FQQ104" i="8"/>
  <c r="FQP104" i="8"/>
  <c r="FQO104" i="8"/>
  <c r="FQN104" i="8"/>
  <c r="FQM104" i="8"/>
  <c r="FQL104" i="8"/>
  <c r="FQK104" i="8"/>
  <c r="FQJ104" i="8"/>
  <c r="FQI104" i="8"/>
  <c r="FQH104" i="8"/>
  <c r="FQG104" i="8"/>
  <c r="FQF104" i="8"/>
  <c r="FQE104" i="8"/>
  <c r="FQD104" i="8"/>
  <c r="FQC104" i="8"/>
  <c r="FQB104" i="8"/>
  <c r="FQA104" i="8"/>
  <c r="FPZ104" i="8"/>
  <c r="FPY104" i="8"/>
  <c r="FPX104" i="8"/>
  <c r="FPW104" i="8"/>
  <c r="FPV104" i="8"/>
  <c r="FPU104" i="8"/>
  <c r="FPT104" i="8"/>
  <c r="FPS104" i="8"/>
  <c r="FPR104" i="8"/>
  <c r="FPQ104" i="8"/>
  <c r="FPP104" i="8"/>
  <c r="FPO104" i="8"/>
  <c r="FPN104" i="8"/>
  <c r="FPM104" i="8"/>
  <c r="FPL104" i="8"/>
  <c r="FPK104" i="8"/>
  <c r="FPJ104" i="8"/>
  <c r="FPI104" i="8"/>
  <c r="FPH104" i="8"/>
  <c r="FPG104" i="8"/>
  <c r="FPF104" i="8"/>
  <c r="FPE104" i="8"/>
  <c r="FPD104" i="8"/>
  <c r="FPC104" i="8"/>
  <c r="FPB104" i="8"/>
  <c r="FPA104" i="8"/>
  <c r="FOZ104" i="8"/>
  <c r="FOY104" i="8"/>
  <c r="FOX104" i="8"/>
  <c r="FOW104" i="8"/>
  <c r="FOV104" i="8"/>
  <c r="FOU104" i="8"/>
  <c r="FOT104" i="8"/>
  <c r="FOS104" i="8"/>
  <c r="FOR104" i="8"/>
  <c r="FOQ104" i="8"/>
  <c r="FOP104" i="8"/>
  <c r="FOO104" i="8"/>
  <c r="FON104" i="8"/>
  <c r="FOM104" i="8"/>
  <c r="FOL104" i="8"/>
  <c r="FOK104" i="8"/>
  <c r="FOJ104" i="8"/>
  <c r="FOI104" i="8"/>
  <c r="FOH104" i="8"/>
  <c r="FOG104" i="8"/>
  <c r="FOF104" i="8"/>
  <c r="FOE104" i="8"/>
  <c r="FOD104" i="8"/>
  <c r="FOC104" i="8"/>
  <c r="FOB104" i="8"/>
  <c r="FOA104" i="8"/>
  <c r="FNZ104" i="8"/>
  <c r="FNY104" i="8"/>
  <c r="FNX104" i="8"/>
  <c r="FNW104" i="8"/>
  <c r="FNV104" i="8"/>
  <c r="FNU104" i="8"/>
  <c r="FNT104" i="8"/>
  <c r="FNS104" i="8"/>
  <c r="FNR104" i="8"/>
  <c r="FNQ104" i="8"/>
  <c r="FNP104" i="8"/>
  <c r="FNO104" i="8"/>
  <c r="FNN104" i="8"/>
  <c r="FNM104" i="8"/>
  <c r="FNL104" i="8"/>
  <c r="FNK104" i="8"/>
  <c r="FNJ104" i="8"/>
  <c r="FNI104" i="8"/>
  <c r="FNH104" i="8"/>
  <c r="FNG104" i="8"/>
  <c r="FNF104" i="8"/>
  <c r="FNE104" i="8"/>
  <c r="FND104" i="8"/>
  <c r="FNC104" i="8"/>
  <c r="FNB104" i="8"/>
  <c r="FNA104" i="8"/>
  <c r="FMZ104" i="8"/>
  <c r="FMY104" i="8"/>
  <c r="FMX104" i="8"/>
  <c r="FMW104" i="8"/>
  <c r="FMV104" i="8"/>
  <c r="FMU104" i="8"/>
  <c r="FMT104" i="8"/>
  <c r="FMS104" i="8"/>
  <c r="FMR104" i="8"/>
  <c r="FMQ104" i="8"/>
  <c r="FMP104" i="8"/>
  <c r="FMO104" i="8"/>
  <c r="FMN104" i="8"/>
  <c r="FMM104" i="8"/>
  <c r="FML104" i="8"/>
  <c r="FMK104" i="8"/>
  <c r="FMJ104" i="8"/>
  <c r="FMI104" i="8"/>
  <c r="FMH104" i="8"/>
  <c r="FMG104" i="8"/>
  <c r="FMF104" i="8"/>
  <c r="FME104" i="8"/>
  <c r="FMD104" i="8"/>
  <c r="FMC104" i="8"/>
  <c r="FMB104" i="8"/>
  <c r="FMA104" i="8"/>
  <c r="FLZ104" i="8"/>
  <c r="FLY104" i="8"/>
  <c r="FLX104" i="8"/>
  <c r="FLW104" i="8"/>
  <c r="FLV104" i="8"/>
  <c r="FLU104" i="8"/>
  <c r="FLT104" i="8"/>
  <c r="FLS104" i="8"/>
  <c r="FLR104" i="8"/>
  <c r="FLQ104" i="8"/>
  <c r="FLP104" i="8"/>
  <c r="FLO104" i="8"/>
  <c r="FLN104" i="8"/>
  <c r="FLM104" i="8"/>
  <c r="FLL104" i="8"/>
  <c r="FLK104" i="8"/>
  <c r="FLJ104" i="8"/>
  <c r="FLI104" i="8"/>
  <c r="FLH104" i="8"/>
  <c r="FLG104" i="8"/>
  <c r="FLF104" i="8"/>
  <c r="FLE104" i="8"/>
  <c r="FLD104" i="8"/>
  <c r="FLC104" i="8"/>
  <c r="FLB104" i="8"/>
  <c r="FLA104" i="8"/>
  <c r="FKZ104" i="8"/>
  <c r="FKY104" i="8"/>
  <c r="FKX104" i="8"/>
  <c r="FKW104" i="8"/>
  <c r="FKV104" i="8"/>
  <c r="FKU104" i="8"/>
  <c r="FKT104" i="8"/>
  <c r="FKS104" i="8"/>
  <c r="FKR104" i="8"/>
  <c r="FKQ104" i="8"/>
  <c r="FKP104" i="8"/>
  <c r="FKO104" i="8"/>
  <c r="FKN104" i="8"/>
  <c r="FKM104" i="8"/>
  <c r="FKL104" i="8"/>
  <c r="FKK104" i="8"/>
  <c r="FKJ104" i="8"/>
  <c r="FKI104" i="8"/>
  <c r="FKH104" i="8"/>
  <c r="FKG104" i="8"/>
  <c r="FKF104" i="8"/>
  <c r="FKE104" i="8"/>
  <c r="FKD104" i="8"/>
  <c r="FKC104" i="8"/>
  <c r="FKB104" i="8"/>
  <c r="FKA104" i="8"/>
  <c r="FJZ104" i="8"/>
  <c r="FJY104" i="8"/>
  <c r="FJX104" i="8"/>
  <c r="FJW104" i="8"/>
  <c r="FJV104" i="8"/>
  <c r="FJU104" i="8"/>
  <c r="FJT104" i="8"/>
  <c r="FJS104" i="8"/>
  <c r="FJR104" i="8"/>
  <c r="FJQ104" i="8"/>
  <c r="FJP104" i="8"/>
  <c r="FJO104" i="8"/>
  <c r="FJN104" i="8"/>
  <c r="FJM104" i="8"/>
  <c r="FJL104" i="8"/>
  <c r="FJK104" i="8"/>
  <c r="FJJ104" i="8"/>
  <c r="FJI104" i="8"/>
  <c r="FJH104" i="8"/>
  <c r="FJG104" i="8"/>
  <c r="FJF104" i="8"/>
  <c r="FJE104" i="8"/>
  <c r="FJD104" i="8"/>
  <c r="FJC104" i="8"/>
  <c r="FJB104" i="8"/>
  <c r="FJA104" i="8"/>
  <c r="FIZ104" i="8"/>
  <c r="FIY104" i="8"/>
  <c r="FIX104" i="8"/>
  <c r="FIW104" i="8"/>
  <c r="FIV104" i="8"/>
  <c r="FIU104" i="8"/>
  <c r="FIT104" i="8"/>
  <c r="FIS104" i="8"/>
  <c r="FIR104" i="8"/>
  <c r="FIQ104" i="8"/>
  <c r="FIP104" i="8"/>
  <c r="FIO104" i="8"/>
  <c r="FIN104" i="8"/>
  <c r="FIM104" i="8"/>
  <c r="FIL104" i="8"/>
  <c r="FIK104" i="8"/>
  <c r="FIJ104" i="8"/>
  <c r="FII104" i="8"/>
  <c r="FIH104" i="8"/>
  <c r="FIG104" i="8"/>
  <c r="FIF104" i="8"/>
  <c r="FIE104" i="8"/>
  <c r="FID104" i="8"/>
  <c r="FIC104" i="8"/>
  <c r="FIB104" i="8"/>
  <c r="FIA104" i="8"/>
  <c r="FHZ104" i="8"/>
  <c r="FHY104" i="8"/>
  <c r="FHX104" i="8"/>
  <c r="FHW104" i="8"/>
  <c r="FHV104" i="8"/>
  <c r="FHU104" i="8"/>
  <c r="FHT104" i="8"/>
  <c r="FHS104" i="8"/>
  <c r="FHR104" i="8"/>
  <c r="FHQ104" i="8"/>
  <c r="FHP104" i="8"/>
  <c r="FHO104" i="8"/>
  <c r="FHN104" i="8"/>
  <c r="FHM104" i="8"/>
  <c r="FHL104" i="8"/>
  <c r="FHK104" i="8"/>
  <c r="FHJ104" i="8"/>
  <c r="FHI104" i="8"/>
  <c r="FHH104" i="8"/>
  <c r="FHG104" i="8"/>
  <c r="FHF104" i="8"/>
  <c r="FHE104" i="8"/>
  <c r="FHD104" i="8"/>
  <c r="FHC104" i="8"/>
  <c r="FHB104" i="8"/>
  <c r="FHA104" i="8"/>
  <c r="FGZ104" i="8"/>
  <c r="FGY104" i="8"/>
  <c r="FGX104" i="8"/>
  <c r="FGW104" i="8"/>
  <c r="FGV104" i="8"/>
  <c r="FGU104" i="8"/>
  <c r="FGT104" i="8"/>
  <c r="FGS104" i="8"/>
  <c r="FGR104" i="8"/>
  <c r="FGQ104" i="8"/>
  <c r="FGP104" i="8"/>
  <c r="FGO104" i="8"/>
  <c r="FGN104" i="8"/>
  <c r="FGM104" i="8"/>
  <c r="FGL104" i="8"/>
  <c r="FGK104" i="8"/>
  <c r="FGJ104" i="8"/>
  <c r="FGI104" i="8"/>
  <c r="FGH104" i="8"/>
  <c r="FGG104" i="8"/>
  <c r="FGF104" i="8"/>
  <c r="FGE104" i="8"/>
  <c r="FGD104" i="8"/>
  <c r="FGC104" i="8"/>
  <c r="FGB104" i="8"/>
  <c r="FGA104" i="8"/>
  <c r="FFZ104" i="8"/>
  <c r="FFY104" i="8"/>
  <c r="FFX104" i="8"/>
  <c r="FFW104" i="8"/>
  <c r="FFV104" i="8"/>
  <c r="FFU104" i="8"/>
  <c r="FFT104" i="8"/>
  <c r="FFS104" i="8"/>
  <c r="FFR104" i="8"/>
  <c r="FFQ104" i="8"/>
  <c r="FFP104" i="8"/>
  <c r="FFO104" i="8"/>
  <c r="FFN104" i="8"/>
  <c r="FFM104" i="8"/>
  <c r="FFL104" i="8"/>
  <c r="FFK104" i="8"/>
  <c r="FFJ104" i="8"/>
  <c r="FFI104" i="8"/>
  <c r="FFH104" i="8"/>
  <c r="FFG104" i="8"/>
  <c r="FFF104" i="8"/>
  <c r="FFE104" i="8"/>
  <c r="FFD104" i="8"/>
  <c r="FFC104" i="8"/>
  <c r="FFB104" i="8"/>
  <c r="FFA104" i="8"/>
  <c r="FEZ104" i="8"/>
  <c r="FEY104" i="8"/>
  <c r="FEX104" i="8"/>
  <c r="FEW104" i="8"/>
  <c r="FEV104" i="8"/>
  <c r="FEU104" i="8"/>
  <c r="FET104" i="8"/>
  <c r="FES104" i="8"/>
  <c r="FER104" i="8"/>
  <c r="FEQ104" i="8"/>
  <c r="FEP104" i="8"/>
  <c r="FEO104" i="8"/>
  <c r="FEN104" i="8"/>
  <c r="FEM104" i="8"/>
  <c r="FEL104" i="8"/>
  <c r="FEK104" i="8"/>
  <c r="FEJ104" i="8"/>
  <c r="FEI104" i="8"/>
  <c r="FEH104" i="8"/>
  <c r="FEG104" i="8"/>
  <c r="FEF104" i="8"/>
  <c r="FEE104" i="8"/>
  <c r="FED104" i="8"/>
  <c r="FEC104" i="8"/>
  <c r="FEB104" i="8"/>
  <c r="FEA104" i="8"/>
  <c r="FDZ104" i="8"/>
  <c r="FDY104" i="8"/>
  <c r="FDX104" i="8"/>
  <c r="FDW104" i="8"/>
  <c r="FDV104" i="8"/>
  <c r="FDU104" i="8"/>
  <c r="FDT104" i="8"/>
  <c r="FDS104" i="8"/>
  <c r="FDR104" i="8"/>
  <c r="FDQ104" i="8"/>
  <c r="FDP104" i="8"/>
  <c r="FDO104" i="8"/>
  <c r="FDN104" i="8"/>
  <c r="FDM104" i="8"/>
  <c r="FDL104" i="8"/>
  <c r="FDK104" i="8"/>
  <c r="FDJ104" i="8"/>
  <c r="FDI104" i="8"/>
  <c r="FDH104" i="8"/>
  <c r="FDG104" i="8"/>
  <c r="FDF104" i="8"/>
  <c r="FDE104" i="8"/>
  <c r="FDD104" i="8"/>
  <c r="FDC104" i="8"/>
  <c r="FDB104" i="8"/>
  <c r="FDA104" i="8"/>
  <c r="FCZ104" i="8"/>
  <c r="FCY104" i="8"/>
  <c r="FCX104" i="8"/>
  <c r="FCW104" i="8"/>
  <c r="FCV104" i="8"/>
  <c r="FCU104" i="8"/>
  <c r="FCT104" i="8"/>
  <c r="FCS104" i="8"/>
  <c r="FCR104" i="8"/>
  <c r="FCQ104" i="8"/>
  <c r="FCP104" i="8"/>
  <c r="FCO104" i="8"/>
  <c r="FCN104" i="8"/>
  <c r="FCM104" i="8"/>
  <c r="FCL104" i="8"/>
  <c r="FCK104" i="8"/>
  <c r="FCJ104" i="8"/>
  <c r="FCI104" i="8"/>
  <c r="FCH104" i="8"/>
  <c r="FCG104" i="8"/>
  <c r="FCF104" i="8"/>
  <c r="FCE104" i="8"/>
  <c r="FCD104" i="8"/>
  <c r="FCC104" i="8"/>
  <c r="FCB104" i="8"/>
  <c r="FCA104" i="8"/>
  <c r="FBZ104" i="8"/>
  <c r="FBY104" i="8"/>
  <c r="FBX104" i="8"/>
  <c r="FBW104" i="8"/>
  <c r="FBV104" i="8"/>
  <c r="FBU104" i="8"/>
  <c r="FBT104" i="8"/>
  <c r="FBS104" i="8"/>
  <c r="FBR104" i="8"/>
  <c r="FBQ104" i="8"/>
  <c r="FBP104" i="8"/>
  <c r="FBO104" i="8"/>
  <c r="FBN104" i="8"/>
  <c r="FBM104" i="8"/>
  <c r="FBL104" i="8"/>
  <c r="FBK104" i="8"/>
  <c r="FBJ104" i="8"/>
  <c r="FBI104" i="8"/>
  <c r="FBH104" i="8"/>
  <c r="FBG104" i="8"/>
  <c r="FBF104" i="8"/>
  <c r="FBE104" i="8"/>
  <c r="FBD104" i="8"/>
  <c r="FBC104" i="8"/>
  <c r="FBB104" i="8"/>
  <c r="FBA104" i="8"/>
  <c r="FAZ104" i="8"/>
  <c r="FAY104" i="8"/>
  <c r="FAX104" i="8"/>
  <c r="FAW104" i="8"/>
  <c r="FAV104" i="8"/>
  <c r="FAU104" i="8"/>
  <c r="FAT104" i="8"/>
  <c r="FAS104" i="8"/>
  <c r="FAR104" i="8"/>
  <c r="FAQ104" i="8"/>
  <c r="FAP104" i="8"/>
  <c r="FAO104" i="8"/>
  <c r="FAN104" i="8"/>
  <c r="FAM104" i="8"/>
  <c r="FAL104" i="8"/>
  <c r="FAK104" i="8"/>
  <c r="FAJ104" i="8"/>
  <c r="FAI104" i="8"/>
  <c r="FAH104" i="8"/>
  <c r="FAG104" i="8"/>
  <c r="FAF104" i="8"/>
  <c r="FAE104" i="8"/>
  <c r="FAD104" i="8"/>
  <c r="FAC104" i="8"/>
  <c r="FAB104" i="8"/>
  <c r="FAA104" i="8"/>
  <c r="EZZ104" i="8"/>
  <c r="EZY104" i="8"/>
  <c r="EZX104" i="8"/>
  <c r="EZW104" i="8"/>
  <c r="EZV104" i="8"/>
  <c r="EZU104" i="8"/>
  <c r="EZT104" i="8"/>
  <c r="EZS104" i="8"/>
  <c r="EZR104" i="8"/>
  <c r="EZQ104" i="8"/>
  <c r="EZP104" i="8"/>
  <c r="EZO104" i="8"/>
  <c r="EZN104" i="8"/>
  <c r="EZM104" i="8"/>
  <c r="EZL104" i="8"/>
  <c r="EZK104" i="8"/>
  <c r="EZJ104" i="8"/>
  <c r="EZI104" i="8"/>
  <c r="EZH104" i="8"/>
  <c r="EZG104" i="8"/>
  <c r="EZF104" i="8"/>
  <c r="EZE104" i="8"/>
  <c r="EZD104" i="8"/>
  <c r="EZC104" i="8"/>
  <c r="EZB104" i="8"/>
  <c r="EZA104" i="8"/>
  <c r="EYZ104" i="8"/>
  <c r="EYY104" i="8"/>
  <c r="EYX104" i="8"/>
  <c r="EYW104" i="8"/>
  <c r="EYV104" i="8"/>
  <c r="EYU104" i="8"/>
  <c r="EYT104" i="8"/>
  <c r="EYS104" i="8"/>
  <c r="EYR104" i="8"/>
  <c r="EYQ104" i="8"/>
  <c r="EYP104" i="8"/>
  <c r="EYO104" i="8"/>
  <c r="EYN104" i="8"/>
  <c r="EYM104" i="8"/>
  <c r="EYL104" i="8"/>
  <c r="EYK104" i="8"/>
  <c r="EYJ104" i="8"/>
  <c r="EYI104" i="8"/>
  <c r="EYH104" i="8"/>
  <c r="EYG104" i="8"/>
  <c r="EYF104" i="8"/>
  <c r="EYE104" i="8"/>
  <c r="EYD104" i="8"/>
  <c r="EYC104" i="8"/>
  <c r="EYB104" i="8"/>
  <c r="EYA104" i="8"/>
  <c r="EXZ104" i="8"/>
  <c r="EXY104" i="8"/>
  <c r="EXX104" i="8"/>
  <c r="EXW104" i="8"/>
  <c r="EXV104" i="8"/>
  <c r="EXU104" i="8"/>
  <c r="EXT104" i="8"/>
  <c r="EXS104" i="8"/>
  <c r="EXR104" i="8"/>
  <c r="EXQ104" i="8"/>
  <c r="EXP104" i="8"/>
  <c r="EXO104" i="8"/>
  <c r="EXN104" i="8"/>
  <c r="EXM104" i="8"/>
  <c r="EXL104" i="8"/>
  <c r="EXK104" i="8"/>
  <c r="EXJ104" i="8"/>
  <c r="EXI104" i="8"/>
  <c r="EXH104" i="8"/>
  <c r="EXG104" i="8"/>
  <c r="EXF104" i="8"/>
  <c r="EXE104" i="8"/>
  <c r="EXD104" i="8"/>
  <c r="EXC104" i="8"/>
  <c r="EXB104" i="8"/>
  <c r="EXA104" i="8"/>
  <c r="EWZ104" i="8"/>
  <c r="EWY104" i="8"/>
  <c r="EWX104" i="8"/>
  <c r="EWW104" i="8"/>
  <c r="EWV104" i="8"/>
  <c r="EWU104" i="8"/>
  <c r="EWT104" i="8"/>
  <c r="EWS104" i="8"/>
  <c r="EWR104" i="8"/>
  <c r="EWQ104" i="8"/>
  <c r="EWP104" i="8"/>
  <c r="EWO104" i="8"/>
  <c r="EWN104" i="8"/>
  <c r="EWM104" i="8"/>
  <c r="EWL104" i="8"/>
  <c r="EWK104" i="8"/>
  <c r="EWJ104" i="8"/>
  <c r="EWI104" i="8"/>
  <c r="EWH104" i="8"/>
  <c r="EWG104" i="8"/>
  <c r="EWF104" i="8"/>
  <c r="EWE104" i="8"/>
  <c r="EWD104" i="8"/>
  <c r="EWC104" i="8"/>
  <c r="EWB104" i="8"/>
  <c r="EWA104" i="8"/>
  <c r="EVZ104" i="8"/>
  <c r="EVY104" i="8"/>
  <c r="EVX104" i="8"/>
  <c r="EVW104" i="8"/>
  <c r="EVV104" i="8"/>
  <c r="EVU104" i="8"/>
  <c r="EVT104" i="8"/>
  <c r="EVS104" i="8"/>
  <c r="EVR104" i="8"/>
  <c r="EVQ104" i="8"/>
  <c r="EVP104" i="8"/>
  <c r="EVO104" i="8"/>
  <c r="EVN104" i="8"/>
  <c r="EVM104" i="8"/>
  <c r="EVL104" i="8"/>
  <c r="EVK104" i="8"/>
  <c r="EVJ104" i="8"/>
  <c r="EVI104" i="8"/>
  <c r="EVH104" i="8"/>
  <c r="EVG104" i="8"/>
  <c r="EVF104" i="8"/>
  <c r="EVE104" i="8"/>
  <c r="EVD104" i="8"/>
  <c r="EVC104" i="8"/>
  <c r="EVB104" i="8"/>
  <c r="EVA104" i="8"/>
  <c r="EUZ104" i="8"/>
  <c r="EUY104" i="8"/>
  <c r="EUX104" i="8"/>
  <c r="EUW104" i="8"/>
  <c r="EUV104" i="8"/>
  <c r="EUU104" i="8"/>
  <c r="EUT104" i="8"/>
  <c r="EUS104" i="8"/>
  <c r="EUR104" i="8"/>
  <c r="EUQ104" i="8"/>
  <c r="EUP104" i="8"/>
  <c r="EUO104" i="8"/>
  <c r="EUN104" i="8"/>
  <c r="EUM104" i="8"/>
  <c r="EUL104" i="8"/>
  <c r="EUK104" i="8"/>
  <c r="EUJ104" i="8"/>
  <c r="EUI104" i="8"/>
  <c r="EUH104" i="8"/>
  <c r="EUG104" i="8"/>
  <c r="EUF104" i="8"/>
  <c r="EUE104" i="8"/>
  <c r="EUD104" i="8"/>
  <c r="EUC104" i="8"/>
  <c r="EUB104" i="8"/>
  <c r="EUA104" i="8"/>
  <c r="ETZ104" i="8"/>
  <c r="ETY104" i="8"/>
  <c r="ETX104" i="8"/>
  <c r="ETW104" i="8"/>
  <c r="ETV104" i="8"/>
  <c r="ETU104" i="8"/>
  <c r="ETT104" i="8"/>
  <c r="ETS104" i="8"/>
  <c r="ETR104" i="8"/>
  <c r="ETQ104" i="8"/>
  <c r="ETP104" i="8"/>
  <c r="ETO104" i="8"/>
  <c r="ETN104" i="8"/>
  <c r="ETM104" i="8"/>
  <c r="ETL104" i="8"/>
  <c r="ETK104" i="8"/>
  <c r="ETJ104" i="8"/>
  <c r="ETI104" i="8"/>
  <c r="ETH104" i="8"/>
  <c r="ETG104" i="8"/>
  <c r="ETF104" i="8"/>
  <c r="ETE104" i="8"/>
  <c r="ETD104" i="8"/>
  <c r="ETC104" i="8"/>
  <c r="ETB104" i="8"/>
  <c r="ETA104" i="8"/>
  <c r="ESZ104" i="8"/>
  <c r="ESY104" i="8"/>
  <c r="ESX104" i="8"/>
  <c r="ESW104" i="8"/>
  <c r="ESV104" i="8"/>
  <c r="ESU104" i="8"/>
  <c r="EST104" i="8"/>
  <c r="ESS104" i="8"/>
  <c r="ESR104" i="8"/>
  <c r="ESQ104" i="8"/>
  <c r="ESP104" i="8"/>
  <c r="ESO104" i="8"/>
  <c r="ESN104" i="8"/>
  <c r="ESM104" i="8"/>
  <c r="ESL104" i="8"/>
  <c r="ESK104" i="8"/>
  <c r="ESJ104" i="8"/>
  <c r="ESI104" i="8"/>
  <c r="ESH104" i="8"/>
  <c r="ESG104" i="8"/>
  <c r="ESF104" i="8"/>
  <c r="ESE104" i="8"/>
  <c r="ESD104" i="8"/>
  <c r="ESC104" i="8"/>
  <c r="ESB104" i="8"/>
  <c r="ESA104" i="8"/>
  <c r="ERZ104" i="8"/>
  <c r="ERY104" i="8"/>
  <c r="ERX104" i="8"/>
  <c r="ERW104" i="8"/>
  <c r="ERV104" i="8"/>
  <c r="ERU104" i="8"/>
  <c r="ERT104" i="8"/>
  <c r="ERS104" i="8"/>
  <c r="ERR104" i="8"/>
  <c r="ERQ104" i="8"/>
  <c r="ERP104" i="8"/>
  <c r="ERO104" i="8"/>
  <c r="ERN104" i="8"/>
  <c r="ERM104" i="8"/>
  <c r="ERL104" i="8"/>
  <c r="ERK104" i="8"/>
  <c r="ERJ104" i="8"/>
  <c r="ERI104" i="8"/>
  <c r="ERH104" i="8"/>
  <c r="ERG104" i="8"/>
  <c r="ERF104" i="8"/>
  <c r="ERE104" i="8"/>
  <c r="ERD104" i="8"/>
  <c r="ERC104" i="8"/>
  <c r="ERB104" i="8"/>
  <c r="ERA104" i="8"/>
  <c r="EQZ104" i="8"/>
  <c r="EQY104" i="8"/>
  <c r="EQX104" i="8"/>
  <c r="EQW104" i="8"/>
  <c r="EQV104" i="8"/>
  <c r="EQU104" i="8"/>
  <c r="EQT104" i="8"/>
  <c r="EQS104" i="8"/>
  <c r="EQR104" i="8"/>
  <c r="EQQ104" i="8"/>
  <c r="EQP104" i="8"/>
  <c r="EQO104" i="8"/>
  <c r="EQN104" i="8"/>
  <c r="EQM104" i="8"/>
  <c r="EQL104" i="8"/>
  <c r="EQK104" i="8"/>
  <c r="EQJ104" i="8"/>
  <c r="EQI104" i="8"/>
  <c r="EQH104" i="8"/>
  <c r="EQG104" i="8"/>
  <c r="EQF104" i="8"/>
  <c r="EQE104" i="8"/>
  <c r="EQD104" i="8"/>
  <c r="EQC104" i="8"/>
  <c r="EQB104" i="8"/>
  <c r="EQA104" i="8"/>
  <c r="EPZ104" i="8"/>
  <c r="EPY104" i="8"/>
  <c r="EPX104" i="8"/>
  <c r="EPW104" i="8"/>
  <c r="EPV104" i="8"/>
  <c r="EPU104" i="8"/>
  <c r="EPT104" i="8"/>
  <c r="EPS104" i="8"/>
  <c r="EPR104" i="8"/>
  <c r="EPQ104" i="8"/>
  <c r="EPP104" i="8"/>
  <c r="EPO104" i="8"/>
  <c r="EPN104" i="8"/>
  <c r="EPM104" i="8"/>
  <c r="EPL104" i="8"/>
  <c r="EPK104" i="8"/>
  <c r="EPJ104" i="8"/>
  <c r="EPI104" i="8"/>
  <c r="EPH104" i="8"/>
  <c r="EPG104" i="8"/>
  <c r="EPF104" i="8"/>
  <c r="EPE104" i="8"/>
  <c r="EPD104" i="8"/>
  <c r="EPC104" i="8"/>
  <c r="EPB104" i="8"/>
  <c r="EPA104" i="8"/>
  <c r="EOZ104" i="8"/>
  <c r="EOY104" i="8"/>
  <c r="EOX104" i="8"/>
  <c r="EOW104" i="8"/>
  <c r="EOV104" i="8"/>
  <c r="EOU104" i="8"/>
  <c r="EOT104" i="8"/>
  <c r="EOS104" i="8"/>
  <c r="EOR104" i="8"/>
  <c r="EOQ104" i="8"/>
  <c r="EOP104" i="8"/>
  <c r="EOO104" i="8"/>
  <c r="EON104" i="8"/>
  <c r="EOM104" i="8"/>
  <c r="EOL104" i="8"/>
  <c r="EOK104" i="8"/>
  <c r="EOJ104" i="8"/>
  <c r="EOI104" i="8"/>
  <c r="EOH104" i="8"/>
  <c r="EOG104" i="8"/>
  <c r="EOF104" i="8"/>
  <c r="EOE104" i="8"/>
  <c r="EOD104" i="8"/>
  <c r="EOC104" i="8"/>
  <c r="EOB104" i="8"/>
  <c r="EOA104" i="8"/>
  <c r="ENZ104" i="8"/>
  <c r="ENY104" i="8"/>
  <c r="ENX104" i="8"/>
  <c r="ENW104" i="8"/>
  <c r="ENV104" i="8"/>
  <c r="ENU104" i="8"/>
  <c r="ENT104" i="8"/>
  <c r="ENS104" i="8"/>
  <c r="ENR104" i="8"/>
  <c r="ENQ104" i="8"/>
  <c r="ENP104" i="8"/>
  <c r="ENO104" i="8"/>
  <c r="ENN104" i="8"/>
  <c r="ENM104" i="8"/>
  <c r="ENL104" i="8"/>
  <c r="ENK104" i="8"/>
  <c r="ENJ104" i="8"/>
  <c r="ENI104" i="8"/>
  <c r="ENH104" i="8"/>
  <c r="ENG104" i="8"/>
  <c r="ENF104" i="8"/>
  <c r="ENE104" i="8"/>
  <c r="END104" i="8"/>
  <c r="ENC104" i="8"/>
  <c r="ENB104" i="8"/>
  <c r="ENA104" i="8"/>
  <c r="EMZ104" i="8"/>
  <c r="EMY104" i="8"/>
  <c r="EMX104" i="8"/>
  <c r="EMW104" i="8"/>
  <c r="EMV104" i="8"/>
  <c r="EMU104" i="8"/>
  <c r="EMT104" i="8"/>
  <c r="EMS104" i="8"/>
  <c r="EMR104" i="8"/>
  <c r="EMQ104" i="8"/>
  <c r="EMP104" i="8"/>
  <c r="EMO104" i="8"/>
  <c r="EMN104" i="8"/>
  <c r="EMM104" i="8"/>
  <c r="EML104" i="8"/>
  <c r="EMK104" i="8"/>
  <c r="EMJ104" i="8"/>
  <c r="EMI104" i="8"/>
  <c r="EMH104" i="8"/>
  <c r="EMG104" i="8"/>
  <c r="EMF104" i="8"/>
  <c r="EME104" i="8"/>
  <c r="EMD104" i="8"/>
  <c r="EMC104" i="8"/>
  <c r="EMB104" i="8"/>
  <c r="EMA104" i="8"/>
  <c r="ELZ104" i="8"/>
  <c r="ELY104" i="8"/>
  <c r="ELX104" i="8"/>
  <c r="ELW104" i="8"/>
  <c r="ELV104" i="8"/>
  <c r="ELU104" i="8"/>
  <c r="ELT104" i="8"/>
  <c r="ELS104" i="8"/>
  <c r="ELR104" i="8"/>
  <c r="ELQ104" i="8"/>
  <c r="ELP104" i="8"/>
  <c r="ELO104" i="8"/>
  <c r="ELN104" i="8"/>
  <c r="ELM104" i="8"/>
  <c r="ELL104" i="8"/>
  <c r="ELK104" i="8"/>
  <c r="ELJ104" i="8"/>
  <c r="ELI104" i="8"/>
  <c r="ELH104" i="8"/>
  <c r="ELG104" i="8"/>
  <c r="ELF104" i="8"/>
  <c r="ELE104" i="8"/>
  <c r="ELD104" i="8"/>
  <c r="ELC104" i="8"/>
  <c r="ELB104" i="8"/>
  <c r="ELA104" i="8"/>
  <c r="EKZ104" i="8"/>
  <c r="EKY104" i="8"/>
  <c r="EKX104" i="8"/>
  <c r="EKW104" i="8"/>
  <c r="EKV104" i="8"/>
  <c r="EKU104" i="8"/>
  <c r="EKT104" i="8"/>
  <c r="EKS104" i="8"/>
  <c r="EKR104" i="8"/>
  <c r="EKQ104" i="8"/>
  <c r="EKP104" i="8"/>
  <c r="EKO104" i="8"/>
  <c r="EKN104" i="8"/>
  <c r="EKM104" i="8"/>
  <c r="EKL104" i="8"/>
  <c r="EKK104" i="8"/>
  <c r="EKJ104" i="8"/>
  <c r="EKI104" i="8"/>
  <c r="EKH104" i="8"/>
  <c r="EKG104" i="8"/>
  <c r="EKF104" i="8"/>
  <c r="EKE104" i="8"/>
  <c r="EKD104" i="8"/>
  <c r="EKC104" i="8"/>
  <c r="EKB104" i="8"/>
  <c r="EKA104" i="8"/>
  <c r="EJZ104" i="8"/>
  <c r="EJY104" i="8"/>
  <c r="EJX104" i="8"/>
  <c r="EJW104" i="8"/>
  <c r="EJV104" i="8"/>
  <c r="EJU104" i="8"/>
  <c r="EJT104" i="8"/>
  <c r="EJS104" i="8"/>
  <c r="EJR104" i="8"/>
  <c r="EJQ104" i="8"/>
  <c r="EJP104" i="8"/>
  <c r="EJO104" i="8"/>
  <c r="EJN104" i="8"/>
  <c r="EJM104" i="8"/>
  <c r="EJL104" i="8"/>
  <c r="EJK104" i="8"/>
  <c r="EJJ104" i="8"/>
  <c r="EJI104" i="8"/>
  <c r="EJH104" i="8"/>
  <c r="EJG104" i="8"/>
  <c r="EJF104" i="8"/>
  <c r="EJE104" i="8"/>
  <c r="EJD104" i="8"/>
  <c r="EJC104" i="8"/>
  <c r="EJB104" i="8"/>
  <c r="EJA104" i="8"/>
  <c r="EIZ104" i="8"/>
  <c r="EIY104" i="8"/>
  <c r="EIX104" i="8"/>
  <c r="EIW104" i="8"/>
  <c r="EIV104" i="8"/>
  <c r="EIU104" i="8"/>
  <c r="EIT104" i="8"/>
  <c r="EIS104" i="8"/>
  <c r="EIR104" i="8"/>
  <c r="EIQ104" i="8"/>
  <c r="EIP104" i="8"/>
  <c r="EIO104" i="8"/>
  <c r="EIN104" i="8"/>
  <c r="EIM104" i="8"/>
  <c r="EIL104" i="8"/>
  <c r="EIK104" i="8"/>
  <c r="EIJ104" i="8"/>
  <c r="EII104" i="8"/>
  <c r="EIH104" i="8"/>
  <c r="EIG104" i="8"/>
  <c r="EIF104" i="8"/>
  <c r="EIE104" i="8"/>
  <c r="EID104" i="8"/>
  <c r="EIC104" i="8"/>
  <c r="EIB104" i="8"/>
  <c r="EIA104" i="8"/>
  <c r="EHZ104" i="8"/>
  <c r="EHY104" i="8"/>
  <c r="EHX104" i="8"/>
  <c r="EHW104" i="8"/>
  <c r="EHV104" i="8"/>
  <c r="EHU104" i="8"/>
  <c r="EHT104" i="8"/>
  <c r="EHS104" i="8"/>
  <c r="EHR104" i="8"/>
  <c r="EHQ104" i="8"/>
  <c r="EHP104" i="8"/>
  <c r="EHO104" i="8"/>
  <c r="EHN104" i="8"/>
  <c r="EHM104" i="8"/>
  <c r="EHL104" i="8"/>
  <c r="EHK104" i="8"/>
  <c r="EHJ104" i="8"/>
  <c r="EHI104" i="8"/>
  <c r="EHH104" i="8"/>
  <c r="EHG104" i="8"/>
  <c r="EHF104" i="8"/>
  <c r="EHE104" i="8"/>
  <c r="EHD104" i="8"/>
  <c r="EHC104" i="8"/>
  <c r="EHB104" i="8"/>
  <c r="EHA104" i="8"/>
  <c r="EGZ104" i="8"/>
  <c r="EGY104" i="8"/>
  <c r="EGX104" i="8"/>
  <c r="EGW104" i="8"/>
  <c r="EGV104" i="8"/>
  <c r="EGU104" i="8"/>
  <c r="EGT104" i="8"/>
  <c r="EGS104" i="8"/>
  <c r="EGR104" i="8"/>
  <c r="EGQ104" i="8"/>
  <c r="EGP104" i="8"/>
  <c r="EGO104" i="8"/>
  <c r="EGN104" i="8"/>
  <c r="EGM104" i="8"/>
  <c r="EGL104" i="8"/>
  <c r="EGK104" i="8"/>
  <c r="EGJ104" i="8"/>
  <c r="EGI104" i="8"/>
  <c r="EGH104" i="8"/>
  <c r="EGG104" i="8"/>
  <c r="EGF104" i="8"/>
  <c r="EGE104" i="8"/>
  <c r="EGD104" i="8"/>
  <c r="EGC104" i="8"/>
  <c r="EGB104" i="8"/>
  <c r="EGA104" i="8"/>
  <c r="EFZ104" i="8"/>
  <c r="EFY104" i="8"/>
  <c r="EFX104" i="8"/>
  <c r="EFW104" i="8"/>
  <c r="EFV104" i="8"/>
  <c r="EFU104" i="8"/>
  <c r="EFT104" i="8"/>
  <c r="EFS104" i="8"/>
  <c r="EFR104" i="8"/>
  <c r="EFQ104" i="8"/>
  <c r="EFP104" i="8"/>
  <c r="EFO104" i="8"/>
  <c r="EFN104" i="8"/>
  <c r="EFM104" i="8"/>
  <c r="EFL104" i="8"/>
  <c r="EFK104" i="8"/>
  <c r="EFJ104" i="8"/>
  <c r="EFI104" i="8"/>
  <c r="EFH104" i="8"/>
  <c r="EFG104" i="8"/>
  <c r="EFF104" i="8"/>
  <c r="EFE104" i="8"/>
  <c r="EFD104" i="8"/>
  <c r="EFC104" i="8"/>
  <c r="EFB104" i="8"/>
  <c r="EFA104" i="8"/>
  <c r="EEZ104" i="8"/>
  <c r="EEY104" i="8"/>
  <c r="EEX104" i="8"/>
  <c r="EEW104" i="8"/>
  <c r="EEV104" i="8"/>
  <c r="EEU104" i="8"/>
  <c r="EET104" i="8"/>
  <c r="EES104" i="8"/>
  <c r="EER104" i="8"/>
  <c r="EEQ104" i="8"/>
  <c r="EEP104" i="8"/>
  <c r="EEO104" i="8"/>
  <c r="EEN104" i="8"/>
  <c r="EEM104" i="8"/>
  <c r="EEL104" i="8"/>
  <c r="EEK104" i="8"/>
  <c r="EEJ104" i="8"/>
  <c r="EEI104" i="8"/>
  <c r="EEH104" i="8"/>
  <c r="EEG104" i="8"/>
  <c r="EEF104" i="8"/>
  <c r="EEE104" i="8"/>
  <c r="EED104" i="8"/>
  <c r="EEC104" i="8"/>
  <c r="EEB104" i="8"/>
  <c r="EEA104" i="8"/>
  <c r="EDZ104" i="8"/>
  <c r="EDY104" i="8"/>
  <c r="EDX104" i="8"/>
  <c r="EDW104" i="8"/>
  <c r="EDV104" i="8"/>
  <c r="EDU104" i="8"/>
  <c r="EDT104" i="8"/>
  <c r="EDS104" i="8"/>
  <c r="EDR104" i="8"/>
  <c r="EDQ104" i="8"/>
  <c r="EDP104" i="8"/>
  <c r="EDO104" i="8"/>
  <c r="EDN104" i="8"/>
  <c r="EDM104" i="8"/>
  <c r="EDL104" i="8"/>
  <c r="EDK104" i="8"/>
  <c r="EDJ104" i="8"/>
  <c r="EDI104" i="8"/>
  <c r="EDH104" i="8"/>
  <c r="EDG104" i="8"/>
  <c r="EDF104" i="8"/>
  <c r="EDE104" i="8"/>
  <c r="EDD104" i="8"/>
  <c r="EDC104" i="8"/>
  <c r="EDB104" i="8"/>
  <c r="EDA104" i="8"/>
  <c r="ECZ104" i="8"/>
  <c r="ECY104" i="8"/>
  <c r="ECX104" i="8"/>
  <c r="ECW104" i="8"/>
  <c r="ECV104" i="8"/>
  <c r="ECU104" i="8"/>
  <c r="ECT104" i="8"/>
  <c r="ECS104" i="8"/>
  <c r="ECR104" i="8"/>
  <c r="ECQ104" i="8"/>
  <c r="ECP104" i="8"/>
  <c r="ECO104" i="8"/>
  <c r="ECN104" i="8"/>
  <c r="ECM104" i="8"/>
  <c r="ECL104" i="8"/>
  <c r="ECK104" i="8"/>
  <c r="ECJ104" i="8"/>
  <c r="ECI104" i="8"/>
  <c r="ECH104" i="8"/>
  <c r="ECG104" i="8"/>
  <c r="ECF104" i="8"/>
  <c r="ECE104" i="8"/>
  <c r="ECD104" i="8"/>
  <c r="ECC104" i="8"/>
  <c r="ECB104" i="8"/>
  <c r="ECA104" i="8"/>
  <c r="EBZ104" i="8"/>
  <c r="EBY104" i="8"/>
  <c r="EBX104" i="8"/>
  <c r="EBW104" i="8"/>
  <c r="EBV104" i="8"/>
  <c r="EBU104" i="8"/>
  <c r="EBT104" i="8"/>
  <c r="EBS104" i="8"/>
  <c r="EBR104" i="8"/>
  <c r="EBQ104" i="8"/>
  <c r="EBP104" i="8"/>
  <c r="EBO104" i="8"/>
  <c r="EBN104" i="8"/>
  <c r="EBM104" i="8"/>
  <c r="EBL104" i="8"/>
  <c r="EBK104" i="8"/>
  <c r="EBJ104" i="8"/>
  <c r="EBI104" i="8"/>
  <c r="EBH104" i="8"/>
  <c r="EBG104" i="8"/>
  <c r="EBF104" i="8"/>
  <c r="EBE104" i="8"/>
  <c r="EBD104" i="8"/>
  <c r="EBC104" i="8"/>
  <c r="EBB104" i="8"/>
  <c r="EBA104" i="8"/>
  <c r="EAZ104" i="8"/>
  <c r="EAY104" i="8"/>
  <c r="EAX104" i="8"/>
  <c r="EAW104" i="8"/>
  <c r="EAV104" i="8"/>
  <c r="EAU104" i="8"/>
  <c r="EAT104" i="8"/>
  <c r="EAS104" i="8"/>
  <c r="EAR104" i="8"/>
  <c r="EAQ104" i="8"/>
  <c r="EAP104" i="8"/>
  <c r="EAO104" i="8"/>
  <c r="EAN104" i="8"/>
  <c r="EAM104" i="8"/>
  <c r="EAL104" i="8"/>
  <c r="EAK104" i="8"/>
  <c r="EAJ104" i="8"/>
  <c r="EAI104" i="8"/>
  <c r="EAH104" i="8"/>
  <c r="EAG104" i="8"/>
  <c r="EAF104" i="8"/>
  <c r="EAE104" i="8"/>
  <c r="EAD104" i="8"/>
  <c r="EAC104" i="8"/>
  <c r="EAB104" i="8"/>
  <c r="EAA104" i="8"/>
  <c r="DZZ104" i="8"/>
  <c r="DZY104" i="8"/>
  <c r="DZX104" i="8"/>
  <c r="DZW104" i="8"/>
  <c r="DZV104" i="8"/>
  <c r="DZU104" i="8"/>
  <c r="DZT104" i="8"/>
  <c r="DZS104" i="8"/>
  <c r="DZR104" i="8"/>
  <c r="DZQ104" i="8"/>
  <c r="DZP104" i="8"/>
  <c r="DZO104" i="8"/>
  <c r="DZN104" i="8"/>
  <c r="DZM104" i="8"/>
  <c r="DZL104" i="8"/>
  <c r="DZK104" i="8"/>
  <c r="DZJ104" i="8"/>
  <c r="DZI104" i="8"/>
  <c r="DZH104" i="8"/>
  <c r="DZG104" i="8"/>
  <c r="DZF104" i="8"/>
  <c r="DZE104" i="8"/>
  <c r="DZD104" i="8"/>
  <c r="DZC104" i="8"/>
  <c r="DZB104" i="8"/>
  <c r="DZA104" i="8"/>
  <c r="DYZ104" i="8"/>
  <c r="DYY104" i="8"/>
  <c r="DYX104" i="8"/>
  <c r="DYW104" i="8"/>
  <c r="DYV104" i="8"/>
  <c r="DYU104" i="8"/>
  <c r="DYT104" i="8"/>
  <c r="DYS104" i="8"/>
  <c r="DYR104" i="8"/>
  <c r="DYQ104" i="8"/>
  <c r="DYP104" i="8"/>
  <c r="DYO104" i="8"/>
  <c r="DYN104" i="8"/>
  <c r="DYM104" i="8"/>
  <c r="DYL104" i="8"/>
  <c r="DYK104" i="8"/>
  <c r="DYJ104" i="8"/>
  <c r="DYI104" i="8"/>
  <c r="DYH104" i="8"/>
  <c r="DYG104" i="8"/>
  <c r="DYF104" i="8"/>
  <c r="DYE104" i="8"/>
  <c r="DYD104" i="8"/>
  <c r="DYC104" i="8"/>
  <c r="DYB104" i="8"/>
  <c r="DYA104" i="8"/>
  <c r="DXZ104" i="8"/>
  <c r="DXY104" i="8"/>
  <c r="DXX104" i="8"/>
  <c r="DXW104" i="8"/>
  <c r="DXV104" i="8"/>
  <c r="DXU104" i="8"/>
  <c r="DXT104" i="8"/>
  <c r="DXS104" i="8"/>
  <c r="DXR104" i="8"/>
  <c r="DXQ104" i="8"/>
  <c r="DXP104" i="8"/>
  <c r="DXO104" i="8"/>
  <c r="DXN104" i="8"/>
  <c r="DXM104" i="8"/>
  <c r="DXL104" i="8"/>
  <c r="DXK104" i="8"/>
  <c r="DXJ104" i="8"/>
  <c r="DXI104" i="8"/>
  <c r="DXH104" i="8"/>
  <c r="DXG104" i="8"/>
  <c r="DXF104" i="8"/>
  <c r="DXE104" i="8"/>
  <c r="DXD104" i="8"/>
  <c r="DXC104" i="8"/>
  <c r="DXB104" i="8"/>
  <c r="DXA104" i="8"/>
  <c r="DWZ104" i="8"/>
  <c r="DWY104" i="8"/>
  <c r="DWX104" i="8"/>
  <c r="DWW104" i="8"/>
  <c r="DWV104" i="8"/>
  <c r="DWU104" i="8"/>
  <c r="DWT104" i="8"/>
  <c r="DWS104" i="8"/>
  <c r="DWR104" i="8"/>
  <c r="DWQ104" i="8"/>
  <c r="DWP104" i="8"/>
  <c r="DWO104" i="8"/>
  <c r="DWN104" i="8"/>
  <c r="DWM104" i="8"/>
  <c r="DWL104" i="8"/>
  <c r="DWK104" i="8"/>
  <c r="DWJ104" i="8"/>
  <c r="DWI104" i="8"/>
  <c r="DWH104" i="8"/>
  <c r="DWG104" i="8"/>
  <c r="DWF104" i="8"/>
  <c r="DWE104" i="8"/>
  <c r="DWD104" i="8"/>
  <c r="DWC104" i="8"/>
  <c r="DWB104" i="8"/>
  <c r="DWA104" i="8"/>
  <c r="DVZ104" i="8"/>
  <c r="DVY104" i="8"/>
  <c r="DVX104" i="8"/>
  <c r="DVW104" i="8"/>
  <c r="DVV104" i="8"/>
  <c r="DVU104" i="8"/>
  <c r="DVT104" i="8"/>
  <c r="DVS104" i="8"/>
  <c r="DVR104" i="8"/>
  <c r="DVQ104" i="8"/>
  <c r="DVP104" i="8"/>
  <c r="DVO104" i="8"/>
  <c r="DVN104" i="8"/>
  <c r="DVM104" i="8"/>
  <c r="DVL104" i="8"/>
  <c r="DVK104" i="8"/>
  <c r="DVJ104" i="8"/>
  <c r="DVI104" i="8"/>
  <c r="DVH104" i="8"/>
  <c r="DVG104" i="8"/>
  <c r="DVF104" i="8"/>
  <c r="DVE104" i="8"/>
  <c r="DVD104" i="8"/>
  <c r="DVC104" i="8"/>
  <c r="DVB104" i="8"/>
  <c r="DVA104" i="8"/>
  <c r="DUZ104" i="8"/>
  <c r="DUY104" i="8"/>
  <c r="DUX104" i="8"/>
  <c r="DUW104" i="8"/>
  <c r="DUV104" i="8"/>
  <c r="DUU104" i="8"/>
  <c r="DUT104" i="8"/>
  <c r="DUS104" i="8"/>
  <c r="DUR104" i="8"/>
  <c r="DUQ104" i="8"/>
  <c r="DUP104" i="8"/>
  <c r="DUO104" i="8"/>
  <c r="DUN104" i="8"/>
  <c r="DUM104" i="8"/>
  <c r="DUL104" i="8"/>
  <c r="DUK104" i="8"/>
  <c r="DUJ104" i="8"/>
  <c r="DUI104" i="8"/>
  <c r="DUH104" i="8"/>
  <c r="DUG104" i="8"/>
  <c r="DUF104" i="8"/>
  <c r="DUE104" i="8"/>
  <c r="DUD104" i="8"/>
  <c r="DUC104" i="8"/>
  <c r="DUB104" i="8"/>
  <c r="DUA104" i="8"/>
  <c r="DTZ104" i="8"/>
  <c r="DTY104" i="8"/>
  <c r="DTX104" i="8"/>
  <c r="DTW104" i="8"/>
  <c r="DTV104" i="8"/>
  <c r="DTU104" i="8"/>
  <c r="DTT104" i="8"/>
  <c r="DTS104" i="8"/>
  <c r="DTR104" i="8"/>
  <c r="DTQ104" i="8"/>
  <c r="DTP104" i="8"/>
  <c r="DTO104" i="8"/>
  <c r="DTN104" i="8"/>
  <c r="DTM104" i="8"/>
  <c r="DTL104" i="8"/>
  <c r="DTK104" i="8"/>
  <c r="DTJ104" i="8"/>
  <c r="DTI104" i="8"/>
  <c r="DTH104" i="8"/>
  <c r="DTG104" i="8"/>
  <c r="DTF104" i="8"/>
  <c r="DTE104" i="8"/>
  <c r="DTD104" i="8"/>
  <c r="DTC104" i="8"/>
  <c r="DTB104" i="8"/>
  <c r="DTA104" i="8"/>
  <c r="DSZ104" i="8"/>
  <c r="DSY104" i="8"/>
  <c r="DSX104" i="8"/>
  <c r="DSW104" i="8"/>
  <c r="DSV104" i="8"/>
  <c r="DSU104" i="8"/>
  <c r="DST104" i="8"/>
  <c r="DSS104" i="8"/>
  <c r="DSR104" i="8"/>
  <c r="DSQ104" i="8"/>
  <c r="DSP104" i="8"/>
  <c r="DSO104" i="8"/>
  <c r="DSN104" i="8"/>
  <c r="DSM104" i="8"/>
  <c r="DSL104" i="8"/>
  <c r="DSK104" i="8"/>
  <c r="DSJ104" i="8"/>
  <c r="DSI104" i="8"/>
  <c r="DSH104" i="8"/>
  <c r="DSG104" i="8"/>
  <c r="DSF104" i="8"/>
  <c r="DSE104" i="8"/>
  <c r="DSD104" i="8"/>
  <c r="DSC104" i="8"/>
  <c r="DSB104" i="8"/>
  <c r="DSA104" i="8"/>
  <c r="DRZ104" i="8"/>
  <c r="DRY104" i="8"/>
  <c r="DRX104" i="8"/>
  <c r="DRW104" i="8"/>
  <c r="DRV104" i="8"/>
  <c r="DRU104" i="8"/>
  <c r="DRT104" i="8"/>
  <c r="DRS104" i="8"/>
  <c r="DRR104" i="8"/>
  <c r="DRQ104" i="8"/>
  <c r="DRP104" i="8"/>
  <c r="DRO104" i="8"/>
  <c r="DRN104" i="8"/>
  <c r="DRM104" i="8"/>
  <c r="DRL104" i="8"/>
  <c r="DRK104" i="8"/>
  <c r="DRJ104" i="8"/>
  <c r="DRI104" i="8"/>
  <c r="DRH104" i="8"/>
  <c r="DRG104" i="8"/>
  <c r="DRF104" i="8"/>
  <c r="DRE104" i="8"/>
  <c r="DRD104" i="8"/>
  <c r="DRC104" i="8"/>
  <c r="DRB104" i="8"/>
  <c r="DRA104" i="8"/>
  <c r="DQZ104" i="8"/>
  <c r="DQY104" i="8"/>
  <c r="DQX104" i="8"/>
  <c r="DQW104" i="8"/>
  <c r="DQV104" i="8"/>
  <c r="DQU104" i="8"/>
  <c r="DQT104" i="8"/>
  <c r="DQS104" i="8"/>
  <c r="DQR104" i="8"/>
  <c r="DQQ104" i="8"/>
  <c r="DQP104" i="8"/>
  <c r="DQO104" i="8"/>
  <c r="DQN104" i="8"/>
  <c r="DQM104" i="8"/>
  <c r="DQL104" i="8"/>
  <c r="DQK104" i="8"/>
  <c r="DQJ104" i="8"/>
  <c r="DQI104" i="8"/>
  <c r="DQH104" i="8"/>
  <c r="DQG104" i="8"/>
  <c r="DQF104" i="8"/>
  <c r="DQE104" i="8"/>
  <c r="DQD104" i="8"/>
  <c r="DQC104" i="8"/>
  <c r="DQB104" i="8"/>
  <c r="DQA104" i="8"/>
  <c r="DPZ104" i="8"/>
  <c r="DPY104" i="8"/>
  <c r="DPX104" i="8"/>
  <c r="DPW104" i="8"/>
  <c r="DPV104" i="8"/>
  <c r="DPU104" i="8"/>
  <c r="DPT104" i="8"/>
  <c r="DPS104" i="8"/>
  <c r="DPR104" i="8"/>
  <c r="DPQ104" i="8"/>
  <c r="DPP104" i="8"/>
  <c r="DPO104" i="8"/>
  <c r="DPN104" i="8"/>
  <c r="DPM104" i="8"/>
  <c r="DPL104" i="8"/>
  <c r="DPK104" i="8"/>
  <c r="DPJ104" i="8"/>
  <c r="DPI104" i="8"/>
  <c r="DPH104" i="8"/>
  <c r="DPG104" i="8"/>
  <c r="DPF104" i="8"/>
  <c r="DPE104" i="8"/>
  <c r="DPD104" i="8"/>
  <c r="DPC104" i="8"/>
  <c r="DPB104" i="8"/>
  <c r="DPA104" i="8"/>
  <c r="DOZ104" i="8"/>
  <c r="DOY104" i="8"/>
  <c r="DOX104" i="8"/>
  <c r="DOW104" i="8"/>
  <c r="DOV104" i="8"/>
  <c r="DOU104" i="8"/>
  <c r="DOT104" i="8"/>
  <c r="DOS104" i="8"/>
  <c r="DOR104" i="8"/>
  <c r="DOQ104" i="8"/>
  <c r="DOP104" i="8"/>
  <c r="DOO104" i="8"/>
  <c r="DON104" i="8"/>
  <c r="DOM104" i="8"/>
  <c r="DOL104" i="8"/>
  <c r="DOK104" i="8"/>
  <c r="DOJ104" i="8"/>
  <c r="DOI104" i="8"/>
  <c r="DOH104" i="8"/>
  <c r="DOG104" i="8"/>
  <c r="DOF104" i="8"/>
  <c r="DOE104" i="8"/>
  <c r="DOD104" i="8"/>
  <c r="DOC104" i="8"/>
  <c r="DOB104" i="8"/>
  <c r="DOA104" i="8"/>
  <c r="DNZ104" i="8"/>
  <c r="DNY104" i="8"/>
  <c r="DNX104" i="8"/>
  <c r="DNW104" i="8"/>
  <c r="DNV104" i="8"/>
  <c r="DNU104" i="8"/>
  <c r="DNT104" i="8"/>
  <c r="DNS104" i="8"/>
  <c r="DNR104" i="8"/>
  <c r="DNQ104" i="8"/>
  <c r="DNP104" i="8"/>
  <c r="DNO104" i="8"/>
  <c r="DNN104" i="8"/>
  <c r="DNM104" i="8"/>
  <c r="DNL104" i="8"/>
  <c r="DNK104" i="8"/>
  <c r="DNJ104" i="8"/>
  <c r="DNI104" i="8"/>
  <c r="DNH104" i="8"/>
  <c r="DNG104" i="8"/>
  <c r="DNF104" i="8"/>
  <c r="DNE104" i="8"/>
  <c r="DND104" i="8"/>
  <c r="DNC104" i="8"/>
  <c r="DNB104" i="8"/>
  <c r="DNA104" i="8"/>
  <c r="DMZ104" i="8"/>
  <c r="DMY104" i="8"/>
  <c r="DMX104" i="8"/>
  <c r="DMW104" i="8"/>
  <c r="DMV104" i="8"/>
  <c r="DMU104" i="8"/>
  <c r="DMT104" i="8"/>
  <c r="DMS104" i="8"/>
  <c r="DMR104" i="8"/>
  <c r="DMQ104" i="8"/>
  <c r="DMP104" i="8"/>
  <c r="DMO104" i="8"/>
  <c r="DMN104" i="8"/>
  <c r="DMM104" i="8"/>
  <c r="DML104" i="8"/>
  <c r="DMK104" i="8"/>
  <c r="DMJ104" i="8"/>
  <c r="DMI104" i="8"/>
  <c r="DMH104" i="8"/>
  <c r="DMG104" i="8"/>
  <c r="DMF104" i="8"/>
  <c r="DME104" i="8"/>
  <c r="DMD104" i="8"/>
  <c r="DMC104" i="8"/>
  <c r="DMB104" i="8"/>
  <c r="DMA104" i="8"/>
  <c r="DLZ104" i="8"/>
  <c r="DLY104" i="8"/>
  <c r="DLX104" i="8"/>
  <c r="DLW104" i="8"/>
  <c r="DLV104" i="8"/>
  <c r="DLU104" i="8"/>
  <c r="DLT104" i="8"/>
  <c r="DLS104" i="8"/>
  <c r="DLR104" i="8"/>
  <c r="DLQ104" i="8"/>
  <c r="DLP104" i="8"/>
  <c r="DLO104" i="8"/>
  <c r="DLN104" i="8"/>
  <c r="DLM104" i="8"/>
  <c r="DLL104" i="8"/>
  <c r="DLK104" i="8"/>
  <c r="DLJ104" i="8"/>
  <c r="DLI104" i="8"/>
  <c r="DLH104" i="8"/>
  <c r="DLG104" i="8"/>
  <c r="DLF104" i="8"/>
  <c r="DLE104" i="8"/>
  <c r="DLD104" i="8"/>
  <c r="DLC104" i="8"/>
  <c r="DLB104" i="8"/>
  <c r="DLA104" i="8"/>
  <c r="DKZ104" i="8"/>
  <c r="DKY104" i="8"/>
  <c r="DKX104" i="8"/>
  <c r="DKW104" i="8"/>
  <c r="DKV104" i="8"/>
  <c r="DKU104" i="8"/>
  <c r="DKT104" i="8"/>
  <c r="DKS104" i="8"/>
  <c r="DKR104" i="8"/>
  <c r="DKQ104" i="8"/>
  <c r="DKP104" i="8"/>
  <c r="DKO104" i="8"/>
  <c r="DKN104" i="8"/>
  <c r="DKM104" i="8"/>
  <c r="DKL104" i="8"/>
  <c r="DKK104" i="8"/>
  <c r="DKJ104" i="8"/>
  <c r="DKI104" i="8"/>
  <c r="DKH104" i="8"/>
  <c r="DKG104" i="8"/>
  <c r="DKF104" i="8"/>
  <c r="DKE104" i="8"/>
  <c r="DKD104" i="8"/>
  <c r="DKC104" i="8"/>
  <c r="DKB104" i="8"/>
  <c r="DKA104" i="8"/>
  <c r="DJZ104" i="8"/>
  <c r="DJY104" i="8"/>
  <c r="DJX104" i="8"/>
  <c r="DJW104" i="8"/>
  <c r="DJV104" i="8"/>
  <c r="DJU104" i="8"/>
  <c r="DJT104" i="8"/>
  <c r="DJS104" i="8"/>
  <c r="DJR104" i="8"/>
  <c r="DJQ104" i="8"/>
  <c r="DJP104" i="8"/>
  <c r="DJO104" i="8"/>
  <c r="DJN104" i="8"/>
  <c r="DJM104" i="8"/>
  <c r="DJL104" i="8"/>
  <c r="DJK104" i="8"/>
  <c r="DJJ104" i="8"/>
  <c r="DJI104" i="8"/>
  <c r="DJH104" i="8"/>
  <c r="DJG104" i="8"/>
  <c r="DJF104" i="8"/>
  <c r="DJE104" i="8"/>
  <c r="DJD104" i="8"/>
  <c r="DJC104" i="8"/>
  <c r="DJB104" i="8"/>
  <c r="DJA104" i="8"/>
  <c r="DIZ104" i="8"/>
  <c r="DIY104" i="8"/>
  <c r="DIX104" i="8"/>
  <c r="DIW104" i="8"/>
  <c r="DIV104" i="8"/>
  <c r="DIU104" i="8"/>
  <c r="DIT104" i="8"/>
  <c r="DIS104" i="8"/>
  <c r="DIR104" i="8"/>
  <c r="DIQ104" i="8"/>
  <c r="DIP104" i="8"/>
  <c r="DIO104" i="8"/>
  <c r="DIN104" i="8"/>
  <c r="DIM104" i="8"/>
  <c r="DIL104" i="8"/>
  <c r="DIK104" i="8"/>
  <c r="DIJ104" i="8"/>
  <c r="DII104" i="8"/>
  <c r="DIH104" i="8"/>
  <c r="DIG104" i="8"/>
  <c r="DIF104" i="8"/>
  <c r="DIE104" i="8"/>
  <c r="DID104" i="8"/>
  <c r="DIC104" i="8"/>
  <c r="DIB104" i="8"/>
  <c r="DIA104" i="8"/>
  <c r="DHZ104" i="8"/>
  <c r="DHY104" i="8"/>
  <c r="DHX104" i="8"/>
  <c r="DHW104" i="8"/>
  <c r="DHV104" i="8"/>
  <c r="DHU104" i="8"/>
  <c r="DHT104" i="8"/>
  <c r="DHS104" i="8"/>
  <c r="DHR104" i="8"/>
  <c r="DHQ104" i="8"/>
  <c r="DHP104" i="8"/>
  <c r="DHO104" i="8"/>
  <c r="DHN104" i="8"/>
  <c r="DHM104" i="8"/>
  <c r="DHL104" i="8"/>
  <c r="DHK104" i="8"/>
  <c r="DHJ104" i="8"/>
  <c r="DHI104" i="8"/>
  <c r="DHH104" i="8"/>
  <c r="DHG104" i="8"/>
  <c r="DHF104" i="8"/>
  <c r="DHE104" i="8"/>
  <c r="DHD104" i="8"/>
  <c r="DHC104" i="8"/>
  <c r="DHB104" i="8"/>
  <c r="DHA104" i="8"/>
  <c r="DGZ104" i="8"/>
  <c r="DGY104" i="8"/>
  <c r="DGX104" i="8"/>
  <c r="DGW104" i="8"/>
  <c r="DGV104" i="8"/>
  <c r="DGU104" i="8"/>
  <c r="DGT104" i="8"/>
  <c r="DGS104" i="8"/>
  <c r="DGR104" i="8"/>
  <c r="DGQ104" i="8"/>
  <c r="DGP104" i="8"/>
  <c r="DGO104" i="8"/>
  <c r="DGN104" i="8"/>
  <c r="DGM104" i="8"/>
  <c r="DGL104" i="8"/>
  <c r="DGK104" i="8"/>
  <c r="DGJ104" i="8"/>
  <c r="DGI104" i="8"/>
  <c r="DGH104" i="8"/>
  <c r="DGG104" i="8"/>
  <c r="DGF104" i="8"/>
  <c r="DGE104" i="8"/>
  <c r="DGD104" i="8"/>
  <c r="DGC104" i="8"/>
  <c r="DGB104" i="8"/>
  <c r="DGA104" i="8"/>
  <c r="DFZ104" i="8"/>
  <c r="DFY104" i="8"/>
  <c r="DFX104" i="8"/>
  <c r="DFW104" i="8"/>
  <c r="DFV104" i="8"/>
  <c r="DFU104" i="8"/>
  <c r="DFT104" i="8"/>
  <c r="DFS104" i="8"/>
  <c r="DFR104" i="8"/>
  <c r="DFQ104" i="8"/>
  <c r="DFP104" i="8"/>
  <c r="DFO104" i="8"/>
  <c r="DFN104" i="8"/>
  <c r="DFM104" i="8"/>
  <c r="DFL104" i="8"/>
  <c r="DFK104" i="8"/>
  <c r="DFJ104" i="8"/>
  <c r="DFI104" i="8"/>
  <c r="DFH104" i="8"/>
  <c r="DFG104" i="8"/>
  <c r="DFF104" i="8"/>
  <c r="DFE104" i="8"/>
  <c r="DFD104" i="8"/>
  <c r="DFC104" i="8"/>
  <c r="DFB104" i="8"/>
  <c r="DFA104" i="8"/>
  <c r="DEZ104" i="8"/>
  <c r="DEY104" i="8"/>
  <c r="DEX104" i="8"/>
  <c r="DEW104" i="8"/>
  <c r="DEV104" i="8"/>
  <c r="DEU104" i="8"/>
  <c r="DET104" i="8"/>
  <c r="DES104" i="8"/>
  <c r="DER104" i="8"/>
  <c r="DEQ104" i="8"/>
  <c r="DEP104" i="8"/>
  <c r="DEO104" i="8"/>
  <c r="DEN104" i="8"/>
  <c r="DEM104" i="8"/>
  <c r="DEL104" i="8"/>
  <c r="DEK104" i="8"/>
  <c r="DEJ104" i="8"/>
  <c r="DEI104" i="8"/>
  <c r="DEH104" i="8"/>
  <c r="DEG104" i="8"/>
  <c r="DEF104" i="8"/>
  <c r="DEE104" i="8"/>
  <c r="DED104" i="8"/>
  <c r="DEC104" i="8"/>
  <c r="DEB104" i="8"/>
  <c r="DEA104" i="8"/>
  <c r="DDZ104" i="8"/>
  <c r="DDY104" i="8"/>
  <c r="DDX104" i="8"/>
  <c r="DDW104" i="8"/>
  <c r="DDV104" i="8"/>
  <c r="DDU104" i="8"/>
  <c r="DDT104" i="8"/>
  <c r="DDS104" i="8"/>
  <c r="DDR104" i="8"/>
  <c r="DDQ104" i="8"/>
  <c r="DDP104" i="8"/>
  <c r="DDO104" i="8"/>
  <c r="DDN104" i="8"/>
  <c r="DDM104" i="8"/>
  <c r="DDL104" i="8"/>
  <c r="DDK104" i="8"/>
  <c r="DDJ104" i="8"/>
  <c r="DDI104" i="8"/>
  <c r="DDH104" i="8"/>
  <c r="DDG104" i="8"/>
  <c r="DDF104" i="8"/>
  <c r="DDE104" i="8"/>
  <c r="DDD104" i="8"/>
  <c r="DDC104" i="8"/>
  <c r="DDB104" i="8"/>
  <c r="DDA104" i="8"/>
  <c r="DCZ104" i="8"/>
  <c r="DCY104" i="8"/>
  <c r="DCX104" i="8"/>
  <c r="DCW104" i="8"/>
  <c r="DCV104" i="8"/>
  <c r="DCU104" i="8"/>
  <c r="DCT104" i="8"/>
  <c r="DCS104" i="8"/>
  <c r="DCR104" i="8"/>
  <c r="DCQ104" i="8"/>
  <c r="DCP104" i="8"/>
  <c r="DCO104" i="8"/>
  <c r="DCN104" i="8"/>
  <c r="DCM104" i="8"/>
  <c r="DCL104" i="8"/>
  <c r="DCK104" i="8"/>
  <c r="DCJ104" i="8"/>
  <c r="DCI104" i="8"/>
  <c r="DCH104" i="8"/>
  <c r="DCG104" i="8"/>
  <c r="DCF104" i="8"/>
  <c r="DCE104" i="8"/>
  <c r="DCD104" i="8"/>
  <c r="DCC104" i="8"/>
  <c r="DCB104" i="8"/>
  <c r="DCA104" i="8"/>
  <c r="DBZ104" i="8"/>
  <c r="DBY104" i="8"/>
  <c r="DBX104" i="8"/>
  <c r="DBW104" i="8"/>
  <c r="DBV104" i="8"/>
  <c r="DBU104" i="8"/>
  <c r="DBT104" i="8"/>
  <c r="DBS104" i="8"/>
  <c r="DBR104" i="8"/>
  <c r="DBQ104" i="8"/>
  <c r="DBP104" i="8"/>
  <c r="DBO104" i="8"/>
  <c r="DBN104" i="8"/>
  <c r="DBM104" i="8"/>
  <c r="DBL104" i="8"/>
  <c r="DBK104" i="8"/>
  <c r="DBJ104" i="8"/>
  <c r="DBI104" i="8"/>
  <c r="DBH104" i="8"/>
  <c r="DBG104" i="8"/>
  <c r="DBF104" i="8"/>
  <c r="DBE104" i="8"/>
  <c r="DBD104" i="8"/>
  <c r="DBC104" i="8"/>
  <c r="DBB104" i="8"/>
  <c r="DBA104" i="8"/>
  <c r="DAZ104" i="8"/>
  <c r="DAY104" i="8"/>
  <c r="DAX104" i="8"/>
  <c r="DAW104" i="8"/>
  <c r="DAV104" i="8"/>
  <c r="DAU104" i="8"/>
  <c r="DAT104" i="8"/>
  <c r="DAS104" i="8"/>
  <c r="DAR104" i="8"/>
  <c r="DAQ104" i="8"/>
  <c r="DAP104" i="8"/>
  <c r="DAO104" i="8"/>
  <c r="DAN104" i="8"/>
  <c r="DAM104" i="8"/>
  <c r="DAL104" i="8"/>
  <c r="DAK104" i="8"/>
  <c r="DAJ104" i="8"/>
  <c r="DAI104" i="8"/>
  <c r="DAH104" i="8"/>
  <c r="DAG104" i="8"/>
  <c r="DAF104" i="8"/>
  <c r="DAE104" i="8"/>
  <c r="DAD104" i="8"/>
  <c r="DAC104" i="8"/>
  <c r="DAB104" i="8"/>
  <c r="DAA104" i="8"/>
  <c r="CZZ104" i="8"/>
  <c r="CZY104" i="8"/>
  <c r="CZX104" i="8"/>
  <c r="CZW104" i="8"/>
  <c r="CZV104" i="8"/>
  <c r="CZU104" i="8"/>
  <c r="CZT104" i="8"/>
  <c r="CZS104" i="8"/>
  <c r="CZR104" i="8"/>
  <c r="CZQ104" i="8"/>
  <c r="CZP104" i="8"/>
  <c r="CZO104" i="8"/>
  <c r="CZN104" i="8"/>
  <c r="CZM104" i="8"/>
  <c r="CZL104" i="8"/>
  <c r="CZK104" i="8"/>
  <c r="CZJ104" i="8"/>
  <c r="CZI104" i="8"/>
  <c r="CZH104" i="8"/>
  <c r="CZG104" i="8"/>
  <c r="CZF104" i="8"/>
  <c r="CZE104" i="8"/>
  <c r="CZD104" i="8"/>
  <c r="CZC104" i="8"/>
  <c r="CZB104" i="8"/>
  <c r="CZA104" i="8"/>
  <c r="CYZ104" i="8"/>
  <c r="CYY104" i="8"/>
  <c r="CYX104" i="8"/>
  <c r="CYW104" i="8"/>
  <c r="CYV104" i="8"/>
  <c r="CYU104" i="8"/>
  <c r="CYT104" i="8"/>
  <c r="CYS104" i="8"/>
  <c r="CYR104" i="8"/>
  <c r="CYQ104" i="8"/>
  <c r="CYP104" i="8"/>
  <c r="CYO104" i="8"/>
  <c r="CYN104" i="8"/>
  <c r="CYM104" i="8"/>
  <c r="CYL104" i="8"/>
  <c r="CYK104" i="8"/>
  <c r="CYJ104" i="8"/>
  <c r="CYI104" i="8"/>
  <c r="CYH104" i="8"/>
  <c r="CYG104" i="8"/>
  <c r="CYF104" i="8"/>
  <c r="CYE104" i="8"/>
  <c r="CYD104" i="8"/>
  <c r="CYC104" i="8"/>
  <c r="CYB104" i="8"/>
  <c r="CYA104" i="8"/>
  <c r="CXZ104" i="8"/>
  <c r="CXY104" i="8"/>
  <c r="CXX104" i="8"/>
  <c r="CXW104" i="8"/>
  <c r="CXV104" i="8"/>
  <c r="CXU104" i="8"/>
  <c r="CXT104" i="8"/>
  <c r="CXS104" i="8"/>
  <c r="CXR104" i="8"/>
  <c r="CXQ104" i="8"/>
  <c r="CXP104" i="8"/>
  <c r="CXO104" i="8"/>
  <c r="CXN104" i="8"/>
  <c r="CXM104" i="8"/>
  <c r="CXL104" i="8"/>
  <c r="CXK104" i="8"/>
  <c r="CXJ104" i="8"/>
  <c r="CXI104" i="8"/>
  <c r="CXH104" i="8"/>
  <c r="CXG104" i="8"/>
  <c r="CXF104" i="8"/>
  <c r="CXE104" i="8"/>
  <c r="CXD104" i="8"/>
  <c r="CXC104" i="8"/>
  <c r="CXB104" i="8"/>
  <c r="CXA104" i="8"/>
  <c r="CWZ104" i="8"/>
  <c r="CWY104" i="8"/>
  <c r="CWX104" i="8"/>
  <c r="CWW104" i="8"/>
  <c r="CWV104" i="8"/>
  <c r="CWU104" i="8"/>
  <c r="CWT104" i="8"/>
  <c r="CWS104" i="8"/>
  <c r="CWR104" i="8"/>
  <c r="CWQ104" i="8"/>
  <c r="CWP104" i="8"/>
  <c r="CWO104" i="8"/>
  <c r="CWN104" i="8"/>
  <c r="CWM104" i="8"/>
  <c r="CWL104" i="8"/>
  <c r="CWK104" i="8"/>
  <c r="CWJ104" i="8"/>
  <c r="CWI104" i="8"/>
  <c r="CWH104" i="8"/>
  <c r="CWG104" i="8"/>
  <c r="CWF104" i="8"/>
  <c r="CWE104" i="8"/>
  <c r="CWD104" i="8"/>
  <c r="CWC104" i="8"/>
  <c r="CWB104" i="8"/>
  <c r="CWA104" i="8"/>
  <c r="CVZ104" i="8"/>
  <c r="CVY104" i="8"/>
  <c r="CVX104" i="8"/>
  <c r="CVW104" i="8"/>
  <c r="CVV104" i="8"/>
  <c r="CVU104" i="8"/>
  <c r="CVT104" i="8"/>
  <c r="CVS104" i="8"/>
  <c r="CVR104" i="8"/>
  <c r="CVQ104" i="8"/>
  <c r="CVP104" i="8"/>
  <c r="CVO104" i="8"/>
  <c r="CVN104" i="8"/>
  <c r="CVM104" i="8"/>
  <c r="CVL104" i="8"/>
  <c r="CVK104" i="8"/>
  <c r="CVJ104" i="8"/>
  <c r="CVI104" i="8"/>
  <c r="CVH104" i="8"/>
  <c r="CVG104" i="8"/>
  <c r="CVF104" i="8"/>
  <c r="CVE104" i="8"/>
  <c r="CVD104" i="8"/>
  <c r="CVC104" i="8"/>
  <c r="CVB104" i="8"/>
  <c r="CVA104" i="8"/>
  <c r="CUZ104" i="8"/>
  <c r="CUY104" i="8"/>
  <c r="CUX104" i="8"/>
  <c r="CUW104" i="8"/>
  <c r="CUV104" i="8"/>
  <c r="CUU104" i="8"/>
  <c r="CUT104" i="8"/>
  <c r="CUS104" i="8"/>
  <c r="CUR104" i="8"/>
  <c r="CUQ104" i="8"/>
  <c r="CUP104" i="8"/>
  <c r="CUO104" i="8"/>
  <c r="CUN104" i="8"/>
  <c r="CUM104" i="8"/>
  <c r="CUL104" i="8"/>
  <c r="CUK104" i="8"/>
  <c r="CUJ104" i="8"/>
  <c r="CUI104" i="8"/>
  <c r="CUH104" i="8"/>
  <c r="CUG104" i="8"/>
  <c r="CUF104" i="8"/>
  <c r="CUE104" i="8"/>
  <c r="CUD104" i="8"/>
  <c r="CUC104" i="8"/>
  <c r="CUB104" i="8"/>
  <c r="CUA104" i="8"/>
  <c r="CTZ104" i="8"/>
  <c r="CTY104" i="8"/>
  <c r="CTX104" i="8"/>
  <c r="CTW104" i="8"/>
  <c r="CTV104" i="8"/>
  <c r="CTU104" i="8"/>
  <c r="CTT104" i="8"/>
  <c r="CTS104" i="8"/>
  <c r="CTR104" i="8"/>
  <c r="CTQ104" i="8"/>
  <c r="CTP104" i="8"/>
  <c r="CTO104" i="8"/>
  <c r="CTN104" i="8"/>
  <c r="CTM104" i="8"/>
  <c r="CTL104" i="8"/>
  <c r="CTK104" i="8"/>
  <c r="CTJ104" i="8"/>
  <c r="CTI104" i="8"/>
  <c r="CTH104" i="8"/>
  <c r="CTG104" i="8"/>
  <c r="CTF104" i="8"/>
  <c r="CTE104" i="8"/>
  <c r="CTD104" i="8"/>
  <c r="CTC104" i="8"/>
  <c r="CTB104" i="8"/>
  <c r="CTA104" i="8"/>
  <c r="CSZ104" i="8"/>
  <c r="CSY104" i="8"/>
  <c r="CSX104" i="8"/>
  <c r="CSW104" i="8"/>
  <c r="CSV104" i="8"/>
  <c r="CSU104" i="8"/>
  <c r="CST104" i="8"/>
  <c r="CSS104" i="8"/>
  <c r="CSR104" i="8"/>
  <c r="CSQ104" i="8"/>
  <c r="CSP104" i="8"/>
  <c r="CSO104" i="8"/>
  <c r="CSN104" i="8"/>
  <c r="CSM104" i="8"/>
  <c r="CSL104" i="8"/>
  <c r="CSK104" i="8"/>
  <c r="CSJ104" i="8"/>
  <c r="CSI104" i="8"/>
  <c r="CSH104" i="8"/>
  <c r="CSG104" i="8"/>
  <c r="CSF104" i="8"/>
  <c r="CSE104" i="8"/>
  <c r="CSD104" i="8"/>
  <c r="CSC104" i="8"/>
  <c r="CSB104" i="8"/>
  <c r="CSA104" i="8"/>
  <c r="CRZ104" i="8"/>
  <c r="CRY104" i="8"/>
  <c r="CRX104" i="8"/>
  <c r="CRW104" i="8"/>
  <c r="CRV104" i="8"/>
  <c r="CRU104" i="8"/>
  <c r="CRT104" i="8"/>
  <c r="CRS104" i="8"/>
  <c r="CRR104" i="8"/>
  <c r="CRQ104" i="8"/>
  <c r="CRP104" i="8"/>
  <c r="CRO104" i="8"/>
  <c r="CRN104" i="8"/>
  <c r="CRM104" i="8"/>
  <c r="CRL104" i="8"/>
  <c r="CRK104" i="8"/>
  <c r="CRJ104" i="8"/>
  <c r="CRI104" i="8"/>
  <c r="CRH104" i="8"/>
  <c r="CRG104" i="8"/>
  <c r="CRF104" i="8"/>
  <c r="CRE104" i="8"/>
  <c r="CRD104" i="8"/>
  <c r="CRC104" i="8"/>
  <c r="CRB104" i="8"/>
  <c r="CRA104" i="8"/>
  <c r="CQZ104" i="8"/>
  <c r="CQY104" i="8"/>
  <c r="CQX104" i="8"/>
  <c r="CQW104" i="8"/>
  <c r="CQV104" i="8"/>
  <c r="CQU104" i="8"/>
  <c r="CQT104" i="8"/>
  <c r="CQS104" i="8"/>
  <c r="CQR104" i="8"/>
  <c r="CQQ104" i="8"/>
  <c r="CQP104" i="8"/>
  <c r="CQO104" i="8"/>
  <c r="CQN104" i="8"/>
  <c r="CQM104" i="8"/>
  <c r="CQL104" i="8"/>
  <c r="CQK104" i="8"/>
  <c r="CQJ104" i="8"/>
  <c r="CQI104" i="8"/>
  <c r="CQH104" i="8"/>
  <c r="CQG104" i="8"/>
  <c r="CQF104" i="8"/>
  <c r="CQE104" i="8"/>
  <c r="CQD104" i="8"/>
  <c r="CQC104" i="8"/>
  <c r="CQB104" i="8"/>
  <c r="CQA104" i="8"/>
  <c r="CPZ104" i="8"/>
  <c r="CPY104" i="8"/>
  <c r="CPX104" i="8"/>
  <c r="CPW104" i="8"/>
  <c r="CPV104" i="8"/>
  <c r="CPU104" i="8"/>
  <c r="CPT104" i="8"/>
  <c r="CPS104" i="8"/>
  <c r="CPR104" i="8"/>
  <c r="CPQ104" i="8"/>
  <c r="CPP104" i="8"/>
  <c r="CPO104" i="8"/>
  <c r="CPN104" i="8"/>
  <c r="CPM104" i="8"/>
  <c r="CPL104" i="8"/>
  <c r="CPK104" i="8"/>
  <c r="CPJ104" i="8"/>
  <c r="CPI104" i="8"/>
  <c r="CPH104" i="8"/>
  <c r="CPG104" i="8"/>
  <c r="CPF104" i="8"/>
  <c r="CPE104" i="8"/>
  <c r="CPD104" i="8"/>
  <c r="CPC104" i="8"/>
  <c r="CPB104" i="8"/>
  <c r="CPA104" i="8"/>
  <c r="COZ104" i="8"/>
  <c r="COY104" i="8"/>
  <c r="COX104" i="8"/>
  <c r="COW104" i="8"/>
  <c r="COV104" i="8"/>
  <c r="COU104" i="8"/>
  <c r="COT104" i="8"/>
  <c r="COS104" i="8"/>
  <c r="COR104" i="8"/>
  <c r="COQ104" i="8"/>
  <c r="COP104" i="8"/>
  <c r="COO104" i="8"/>
  <c r="CON104" i="8"/>
  <c r="COM104" i="8"/>
  <c r="COL104" i="8"/>
  <c r="COK104" i="8"/>
  <c r="COJ104" i="8"/>
  <c r="COI104" i="8"/>
  <c r="COH104" i="8"/>
  <c r="COG104" i="8"/>
  <c r="COF104" i="8"/>
  <c r="COE104" i="8"/>
  <c r="COD104" i="8"/>
  <c r="COC104" i="8"/>
  <c r="COB104" i="8"/>
  <c r="COA104" i="8"/>
  <c r="CNZ104" i="8"/>
  <c r="CNY104" i="8"/>
  <c r="CNX104" i="8"/>
  <c r="CNW104" i="8"/>
  <c r="CNV104" i="8"/>
  <c r="CNU104" i="8"/>
  <c r="CNT104" i="8"/>
  <c r="CNS104" i="8"/>
  <c r="CNR104" i="8"/>
  <c r="CNQ104" i="8"/>
  <c r="CNP104" i="8"/>
  <c r="CNO104" i="8"/>
  <c r="CNN104" i="8"/>
  <c r="CNM104" i="8"/>
  <c r="CNL104" i="8"/>
  <c r="CNK104" i="8"/>
  <c r="CNJ104" i="8"/>
  <c r="CNI104" i="8"/>
  <c r="CNH104" i="8"/>
  <c r="CNG104" i="8"/>
  <c r="CNF104" i="8"/>
  <c r="CNE104" i="8"/>
  <c r="CND104" i="8"/>
  <c r="CNC104" i="8"/>
  <c r="CNB104" i="8"/>
  <c r="CNA104" i="8"/>
  <c r="CMZ104" i="8"/>
  <c r="CMY104" i="8"/>
  <c r="CMX104" i="8"/>
  <c r="CMW104" i="8"/>
  <c r="CMV104" i="8"/>
  <c r="CMU104" i="8"/>
  <c r="CMT104" i="8"/>
  <c r="CMS104" i="8"/>
  <c r="CMR104" i="8"/>
  <c r="CMQ104" i="8"/>
  <c r="CMP104" i="8"/>
  <c r="CMO104" i="8"/>
  <c r="CMN104" i="8"/>
  <c r="CMM104" i="8"/>
  <c r="CML104" i="8"/>
  <c r="CMK104" i="8"/>
  <c r="CMJ104" i="8"/>
  <c r="CMI104" i="8"/>
  <c r="CMH104" i="8"/>
  <c r="CMG104" i="8"/>
  <c r="CMF104" i="8"/>
  <c r="CME104" i="8"/>
  <c r="CMD104" i="8"/>
  <c r="CMC104" i="8"/>
  <c r="CMB104" i="8"/>
  <c r="CMA104" i="8"/>
  <c r="CLZ104" i="8"/>
  <c r="CLY104" i="8"/>
  <c r="CLX104" i="8"/>
  <c r="CLW104" i="8"/>
  <c r="CLV104" i="8"/>
  <c r="CLU104" i="8"/>
  <c r="CLT104" i="8"/>
  <c r="CLS104" i="8"/>
  <c r="CLR104" i="8"/>
  <c r="CLQ104" i="8"/>
  <c r="CLP104" i="8"/>
  <c r="CLO104" i="8"/>
  <c r="CLN104" i="8"/>
  <c r="CLM104" i="8"/>
  <c r="CLL104" i="8"/>
  <c r="CLK104" i="8"/>
  <c r="CLJ104" i="8"/>
  <c r="CLI104" i="8"/>
  <c r="CLH104" i="8"/>
  <c r="CLG104" i="8"/>
  <c r="CLF104" i="8"/>
  <c r="CLE104" i="8"/>
  <c r="CLD104" i="8"/>
  <c r="CLC104" i="8"/>
  <c r="CLB104" i="8"/>
  <c r="CLA104" i="8"/>
  <c r="CKZ104" i="8"/>
  <c r="CKY104" i="8"/>
  <c r="CKX104" i="8"/>
  <c r="CKW104" i="8"/>
  <c r="CKV104" i="8"/>
  <c r="CKU104" i="8"/>
  <c r="CKT104" i="8"/>
  <c r="CKS104" i="8"/>
  <c r="CKR104" i="8"/>
  <c r="CKQ104" i="8"/>
  <c r="CKP104" i="8"/>
  <c r="CKO104" i="8"/>
  <c r="CKN104" i="8"/>
  <c r="CKM104" i="8"/>
  <c r="CKL104" i="8"/>
  <c r="CKK104" i="8"/>
  <c r="CKJ104" i="8"/>
  <c r="CKI104" i="8"/>
  <c r="CKH104" i="8"/>
  <c r="CKG104" i="8"/>
  <c r="CKF104" i="8"/>
  <c r="CKE104" i="8"/>
  <c r="CKD104" i="8"/>
  <c r="CKC104" i="8"/>
  <c r="CKB104" i="8"/>
  <c r="CKA104" i="8"/>
  <c r="CJZ104" i="8"/>
  <c r="CJY104" i="8"/>
  <c r="CJX104" i="8"/>
  <c r="CJW104" i="8"/>
  <c r="CJV104" i="8"/>
  <c r="CJU104" i="8"/>
  <c r="CJT104" i="8"/>
  <c r="CJS104" i="8"/>
  <c r="CJR104" i="8"/>
  <c r="CJQ104" i="8"/>
  <c r="CJP104" i="8"/>
  <c r="CJO104" i="8"/>
  <c r="CJN104" i="8"/>
  <c r="CJM104" i="8"/>
  <c r="CJL104" i="8"/>
  <c r="CJK104" i="8"/>
  <c r="CJJ104" i="8"/>
  <c r="CJI104" i="8"/>
  <c r="CJH104" i="8"/>
  <c r="CJG104" i="8"/>
  <c r="CJF104" i="8"/>
  <c r="CJE104" i="8"/>
  <c r="CJD104" i="8"/>
  <c r="CJC104" i="8"/>
  <c r="CJB104" i="8"/>
  <c r="CJA104" i="8"/>
  <c r="CIZ104" i="8"/>
  <c r="CIY104" i="8"/>
  <c r="CIX104" i="8"/>
  <c r="CIW104" i="8"/>
  <c r="CIV104" i="8"/>
  <c r="CIU104" i="8"/>
  <c r="CIT104" i="8"/>
  <c r="CIS104" i="8"/>
  <c r="CIR104" i="8"/>
  <c r="CIQ104" i="8"/>
  <c r="CIP104" i="8"/>
  <c r="CIO104" i="8"/>
  <c r="CIN104" i="8"/>
  <c r="CIM104" i="8"/>
  <c r="CIL104" i="8"/>
  <c r="CIK104" i="8"/>
  <c r="CIJ104" i="8"/>
  <c r="CII104" i="8"/>
  <c r="CIH104" i="8"/>
  <c r="CIG104" i="8"/>
  <c r="CIF104" i="8"/>
  <c r="CIE104" i="8"/>
  <c r="CID104" i="8"/>
  <c r="CIC104" i="8"/>
  <c r="CIB104" i="8"/>
  <c r="CIA104" i="8"/>
  <c r="CHZ104" i="8"/>
  <c r="CHY104" i="8"/>
  <c r="CHX104" i="8"/>
  <c r="CHW104" i="8"/>
  <c r="CHV104" i="8"/>
  <c r="CHU104" i="8"/>
  <c r="CHT104" i="8"/>
  <c r="CHS104" i="8"/>
  <c r="CHR104" i="8"/>
  <c r="CHQ104" i="8"/>
  <c r="CHP104" i="8"/>
  <c r="CHO104" i="8"/>
  <c r="CHN104" i="8"/>
  <c r="CHM104" i="8"/>
  <c r="CHL104" i="8"/>
  <c r="CHK104" i="8"/>
  <c r="CHJ104" i="8"/>
  <c r="CHI104" i="8"/>
  <c r="CHH104" i="8"/>
  <c r="CHG104" i="8"/>
  <c r="CHF104" i="8"/>
  <c r="CHE104" i="8"/>
  <c r="CHD104" i="8"/>
  <c r="CHC104" i="8"/>
  <c r="CHB104" i="8"/>
  <c r="CHA104" i="8"/>
  <c r="CGZ104" i="8"/>
  <c r="CGY104" i="8"/>
  <c r="CGX104" i="8"/>
  <c r="CGW104" i="8"/>
  <c r="CGV104" i="8"/>
  <c r="CGU104" i="8"/>
  <c r="CGT104" i="8"/>
  <c r="CGS104" i="8"/>
  <c r="CGR104" i="8"/>
  <c r="CGQ104" i="8"/>
  <c r="CGP104" i="8"/>
  <c r="CGO104" i="8"/>
  <c r="CGN104" i="8"/>
  <c r="CGM104" i="8"/>
  <c r="CGL104" i="8"/>
  <c r="CGK104" i="8"/>
  <c r="CGJ104" i="8"/>
  <c r="CGI104" i="8"/>
  <c r="CGH104" i="8"/>
  <c r="CGG104" i="8"/>
  <c r="CGF104" i="8"/>
  <c r="CGE104" i="8"/>
  <c r="CGD104" i="8"/>
  <c r="CGC104" i="8"/>
  <c r="CGB104" i="8"/>
  <c r="CGA104" i="8"/>
  <c r="CFZ104" i="8"/>
  <c r="CFY104" i="8"/>
  <c r="CFX104" i="8"/>
  <c r="CFW104" i="8"/>
  <c r="CFV104" i="8"/>
  <c r="CFU104" i="8"/>
  <c r="CFT104" i="8"/>
  <c r="CFS104" i="8"/>
  <c r="CFR104" i="8"/>
  <c r="CFQ104" i="8"/>
  <c r="CFP104" i="8"/>
  <c r="CFO104" i="8"/>
  <c r="CFN104" i="8"/>
  <c r="CFM104" i="8"/>
  <c r="CFL104" i="8"/>
  <c r="CFK104" i="8"/>
  <c r="CFJ104" i="8"/>
  <c r="CFI104" i="8"/>
  <c r="CFH104" i="8"/>
  <c r="CFG104" i="8"/>
  <c r="CFF104" i="8"/>
  <c r="CFE104" i="8"/>
  <c r="CFD104" i="8"/>
  <c r="CFC104" i="8"/>
  <c r="CFB104" i="8"/>
  <c r="CFA104" i="8"/>
  <c r="CEZ104" i="8"/>
  <c r="CEY104" i="8"/>
  <c r="CEX104" i="8"/>
  <c r="CEW104" i="8"/>
  <c r="CEV104" i="8"/>
  <c r="CEU104" i="8"/>
  <c r="CET104" i="8"/>
  <c r="CES104" i="8"/>
  <c r="CER104" i="8"/>
  <c r="CEQ104" i="8"/>
  <c r="CEP104" i="8"/>
  <c r="CEO104" i="8"/>
  <c r="CEN104" i="8"/>
  <c r="CEM104" i="8"/>
  <c r="CEL104" i="8"/>
  <c r="CEK104" i="8"/>
  <c r="CEJ104" i="8"/>
  <c r="CEI104" i="8"/>
  <c r="CEH104" i="8"/>
  <c r="CEG104" i="8"/>
  <c r="CEF104" i="8"/>
  <c r="CEE104" i="8"/>
  <c r="CED104" i="8"/>
  <c r="CEC104" i="8"/>
  <c r="CEB104" i="8"/>
  <c r="CEA104" i="8"/>
  <c r="CDZ104" i="8"/>
  <c r="CDY104" i="8"/>
  <c r="CDX104" i="8"/>
  <c r="CDW104" i="8"/>
  <c r="CDV104" i="8"/>
  <c r="CDU104" i="8"/>
  <c r="CDT104" i="8"/>
  <c r="CDS104" i="8"/>
  <c r="CDR104" i="8"/>
  <c r="CDQ104" i="8"/>
  <c r="CDP104" i="8"/>
  <c r="CDO104" i="8"/>
  <c r="CDN104" i="8"/>
  <c r="CDM104" i="8"/>
  <c r="CDL104" i="8"/>
  <c r="CDK104" i="8"/>
  <c r="CDJ104" i="8"/>
  <c r="CDI104" i="8"/>
  <c r="CDH104" i="8"/>
  <c r="CDG104" i="8"/>
  <c r="CDF104" i="8"/>
  <c r="CDE104" i="8"/>
  <c r="CDD104" i="8"/>
  <c r="CDC104" i="8"/>
  <c r="CDB104" i="8"/>
  <c r="CDA104" i="8"/>
  <c r="CCZ104" i="8"/>
  <c r="CCY104" i="8"/>
  <c r="CCX104" i="8"/>
  <c r="CCW104" i="8"/>
  <c r="CCV104" i="8"/>
  <c r="CCU104" i="8"/>
  <c r="CCT104" i="8"/>
  <c r="CCS104" i="8"/>
  <c r="CCR104" i="8"/>
  <c r="CCQ104" i="8"/>
  <c r="CCP104" i="8"/>
  <c r="CCO104" i="8"/>
  <c r="CCN104" i="8"/>
  <c r="CCM104" i="8"/>
  <c r="CCL104" i="8"/>
  <c r="CCK104" i="8"/>
  <c r="CCJ104" i="8"/>
  <c r="CCI104" i="8"/>
  <c r="CCH104" i="8"/>
  <c r="CCG104" i="8"/>
  <c r="CCF104" i="8"/>
  <c r="CCE104" i="8"/>
  <c r="CCD104" i="8"/>
  <c r="CCC104" i="8"/>
  <c r="CCB104" i="8"/>
  <c r="CCA104" i="8"/>
  <c r="CBZ104" i="8"/>
  <c r="CBY104" i="8"/>
  <c r="CBX104" i="8"/>
  <c r="CBW104" i="8"/>
  <c r="CBV104" i="8"/>
  <c r="CBU104" i="8"/>
  <c r="CBT104" i="8"/>
  <c r="CBS104" i="8"/>
  <c r="CBR104" i="8"/>
  <c r="CBQ104" i="8"/>
  <c r="CBP104" i="8"/>
  <c r="CBO104" i="8"/>
  <c r="CBN104" i="8"/>
  <c r="CBM104" i="8"/>
  <c r="CBL104" i="8"/>
  <c r="CBK104" i="8"/>
  <c r="CBJ104" i="8"/>
  <c r="CBI104" i="8"/>
  <c r="CBH104" i="8"/>
  <c r="CBG104" i="8"/>
  <c r="CBF104" i="8"/>
  <c r="CBE104" i="8"/>
  <c r="CBD104" i="8"/>
  <c r="CBC104" i="8"/>
  <c r="CBB104" i="8"/>
  <c r="CBA104" i="8"/>
  <c r="CAZ104" i="8"/>
  <c r="CAY104" i="8"/>
  <c r="CAX104" i="8"/>
  <c r="CAW104" i="8"/>
  <c r="CAV104" i="8"/>
  <c r="CAU104" i="8"/>
  <c r="CAT104" i="8"/>
  <c r="CAS104" i="8"/>
  <c r="CAR104" i="8"/>
  <c r="CAQ104" i="8"/>
  <c r="CAP104" i="8"/>
  <c r="CAO104" i="8"/>
  <c r="CAN104" i="8"/>
  <c r="CAM104" i="8"/>
  <c r="CAL104" i="8"/>
  <c r="CAK104" i="8"/>
  <c r="CAJ104" i="8"/>
  <c r="CAI104" i="8"/>
  <c r="CAH104" i="8"/>
  <c r="CAG104" i="8"/>
  <c r="CAF104" i="8"/>
  <c r="CAE104" i="8"/>
  <c r="CAD104" i="8"/>
  <c r="CAC104" i="8"/>
  <c r="CAB104" i="8"/>
  <c r="CAA104" i="8"/>
  <c r="BZZ104" i="8"/>
  <c r="BZY104" i="8"/>
  <c r="BZX104" i="8"/>
  <c r="BZW104" i="8"/>
  <c r="BZV104" i="8"/>
  <c r="BZU104" i="8"/>
  <c r="BZT104" i="8"/>
  <c r="BZS104" i="8"/>
  <c r="BZR104" i="8"/>
  <c r="BZQ104" i="8"/>
  <c r="BZP104" i="8"/>
  <c r="BZO104" i="8"/>
  <c r="BZN104" i="8"/>
  <c r="BZM104" i="8"/>
  <c r="BZL104" i="8"/>
  <c r="BZK104" i="8"/>
  <c r="BZJ104" i="8"/>
  <c r="BZI104" i="8"/>
  <c r="BZH104" i="8"/>
  <c r="BZG104" i="8"/>
  <c r="BZF104" i="8"/>
  <c r="BZE104" i="8"/>
  <c r="BZD104" i="8"/>
  <c r="BZC104" i="8"/>
  <c r="BZB104" i="8"/>
  <c r="BZA104" i="8"/>
  <c r="BYZ104" i="8"/>
  <c r="BYY104" i="8"/>
  <c r="BYX104" i="8"/>
  <c r="BYW104" i="8"/>
  <c r="BYV104" i="8"/>
  <c r="BYU104" i="8"/>
  <c r="BYT104" i="8"/>
  <c r="BYS104" i="8"/>
  <c r="BYR104" i="8"/>
  <c r="BYQ104" i="8"/>
  <c r="BYP104" i="8"/>
  <c r="BYO104" i="8"/>
  <c r="BYN104" i="8"/>
  <c r="BYM104" i="8"/>
  <c r="BYL104" i="8"/>
  <c r="BYK104" i="8"/>
  <c r="BYJ104" i="8"/>
  <c r="BYI104" i="8"/>
  <c r="BYH104" i="8"/>
  <c r="BYG104" i="8"/>
  <c r="BYF104" i="8"/>
  <c r="BYE104" i="8"/>
  <c r="BYD104" i="8"/>
  <c r="BYC104" i="8"/>
  <c r="BYB104" i="8"/>
  <c r="BYA104" i="8"/>
  <c r="BXZ104" i="8"/>
  <c r="BXY104" i="8"/>
  <c r="BXX104" i="8"/>
  <c r="BXW104" i="8"/>
  <c r="BXV104" i="8"/>
  <c r="BXU104" i="8"/>
  <c r="BXT104" i="8"/>
  <c r="BXS104" i="8"/>
  <c r="BXR104" i="8"/>
  <c r="BXQ104" i="8"/>
  <c r="BXP104" i="8"/>
  <c r="BXO104" i="8"/>
  <c r="BXN104" i="8"/>
  <c r="BXM104" i="8"/>
  <c r="BXL104" i="8"/>
  <c r="BXK104" i="8"/>
  <c r="BXJ104" i="8"/>
  <c r="BXI104" i="8"/>
  <c r="BXH104" i="8"/>
  <c r="BXG104" i="8"/>
  <c r="BXF104" i="8"/>
  <c r="BXE104" i="8"/>
  <c r="BXD104" i="8"/>
  <c r="BXC104" i="8"/>
  <c r="BXB104" i="8"/>
  <c r="BXA104" i="8"/>
  <c r="BWZ104" i="8"/>
  <c r="BWY104" i="8"/>
  <c r="BWX104" i="8"/>
  <c r="BWW104" i="8"/>
  <c r="BWV104" i="8"/>
  <c r="BWU104" i="8"/>
  <c r="BWT104" i="8"/>
  <c r="BWS104" i="8"/>
  <c r="BWR104" i="8"/>
  <c r="BWQ104" i="8"/>
  <c r="BWP104" i="8"/>
  <c r="BWO104" i="8"/>
  <c r="BWN104" i="8"/>
  <c r="BWM104" i="8"/>
  <c r="BWL104" i="8"/>
  <c r="BWK104" i="8"/>
  <c r="BWJ104" i="8"/>
  <c r="BWI104" i="8"/>
  <c r="BWH104" i="8"/>
  <c r="BWG104" i="8"/>
  <c r="BWF104" i="8"/>
  <c r="BWE104" i="8"/>
  <c r="BWD104" i="8"/>
  <c r="BWC104" i="8"/>
  <c r="BWB104" i="8"/>
  <c r="BWA104" i="8"/>
  <c r="BVZ104" i="8"/>
  <c r="BVY104" i="8"/>
  <c r="BVX104" i="8"/>
  <c r="BVW104" i="8"/>
  <c r="BVV104" i="8"/>
  <c r="BVU104" i="8"/>
  <c r="BVT104" i="8"/>
  <c r="BVS104" i="8"/>
  <c r="BVR104" i="8"/>
  <c r="BVQ104" i="8"/>
  <c r="BVP104" i="8"/>
  <c r="BVO104" i="8"/>
  <c r="BVN104" i="8"/>
  <c r="BVM104" i="8"/>
  <c r="BVL104" i="8"/>
  <c r="BVK104" i="8"/>
  <c r="BVJ104" i="8"/>
  <c r="BVI104" i="8"/>
  <c r="BVH104" i="8"/>
  <c r="BVG104" i="8"/>
  <c r="BVF104" i="8"/>
  <c r="BVE104" i="8"/>
  <c r="BVD104" i="8"/>
  <c r="BVC104" i="8"/>
  <c r="BVB104" i="8"/>
  <c r="BVA104" i="8"/>
  <c r="BUZ104" i="8"/>
  <c r="BUY104" i="8"/>
  <c r="BUX104" i="8"/>
  <c r="BUW104" i="8"/>
  <c r="BUV104" i="8"/>
  <c r="BUU104" i="8"/>
  <c r="BUT104" i="8"/>
  <c r="BUS104" i="8"/>
  <c r="BUR104" i="8"/>
  <c r="BUQ104" i="8"/>
  <c r="BUP104" i="8"/>
  <c r="BUO104" i="8"/>
  <c r="BUN104" i="8"/>
  <c r="BUM104" i="8"/>
  <c r="BUL104" i="8"/>
  <c r="BUK104" i="8"/>
  <c r="BUJ104" i="8"/>
  <c r="BUI104" i="8"/>
  <c r="BUH104" i="8"/>
  <c r="BUG104" i="8"/>
  <c r="BUF104" i="8"/>
  <c r="BUE104" i="8"/>
  <c r="BUD104" i="8"/>
  <c r="BUC104" i="8"/>
  <c r="BUB104" i="8"/>
  <c r="BUA104" i="8"/>
  <c r="BTZ104" i="8"/>
  <c r="BTY104" i="8"/>
  <c r="BTX104" i="8"/>
  <c r="BTW104" i="8"/>
  <c r="BTV104" i="8"/>
  <c r="BTU104" i="8"/>
  <c r="BTT104" i="8"/>
  <c r="BTS104" i="8"/>
  <c r="BTR104" i="8"/>
  <c r="BTQ104" i="8"/>
  <c r="BTP104" i="8"/>
  <c r="BTO104" i="8"/>
  <c r="BTN104" i="8"/>
  <c r="BTM104" i="8"/>
  <c r="BTL104" i="8"/>
  <c r="BTK104" i="8"/>
  <c r="BTJ104" i="8"/>
  <c r="BTI104" i="8"/>
  <c r="BTH104" i="8"/>
  <c r="BTG104" i="8"/>
  <c r="BTF104" i="8"/>
  <c r="BTE104" i="8"/>
  <c r="BTD104" i="8"/>
  <c r="BTC104" i="8"/>
  <c r="BTB104" i="8"/>
  <c r="BTA104" i="8"/>
  <c r="BSZ104" i="8"/>
  <c r="BSY104" i="8"/>
  <c r="BSX104" i="8"/>
  <c r="BSW104" i="8"/>
  <c r="BSV104" i="8"/>
  <c r="BSU104" i="8"/>
  <c r="BST104" i="8"/>
  <c r="BSS104" i="8"/>
  <c r="BSR104" i="8"/>
  <c r="BSQ104" i="8"/>
  <c r="BSP104" i="8"/>
  <c r="BSO104" i="8"/>
  <c r="BSN104" i="8"/>
  <c r="BSM104" i="8"/>
  <c r="BSL104" i="8"/>
  <c r="BSK104" i="8"/>
  <c r="BSJ104" i="8"/>
  <c r="BSI104" i="8"/>
  <c r="BSH104" i="8"/>
  <c r="BSG104" i="8"/>
  <c r="BSF104" i="8"/>
  <c r="BSE104" i="8"/>
  <c r="BSD104" i="8"/>
  <c r="BSC104" i="8"/>
  <c r="BSB104" i="8"/>
  <c r="BSA104" i="8"/>
  <c r="BRZ104" i="8"/>
  <c r="BRY104" i="8"/>
  <c r="BRX104" i="8"/>
  <c r="BRW104" i="8"/>
  <c r="BRV104" i="8"/>
  <c r="BRU104" i="8"/>
  <c r="BRT104" i="8"/>
  <c r="BRS104" i="8"/>
  <c r="BRR104" i="8"/>
  <c r="BRQ104" i="8"/>
  <c r="BRP104" i="8"/>
  <c r="BRO104" i="8"/>
  <c r="BRN104" i="8"/>
  <c r="BRM104" i="8"/>
  <c r="BRL104" i="8"/>
  <c r="BRK104" i="8"/>
  <c r="BRJ104" i="8"/>
  <c r="BRI104" i="8"/>
  <c r="BRH104" i="8"/>
  <c r="BRG104" i="8"/>
  <c r="BRF104" i="8"/>
  <c r="BRE104" i="8"/>
  <c r="BRD104" i="8"/>
  <c r="BRC104" i="8"/>
  <c r="BRB104" i="8"/>
  <c r="BRA104" i="8"/>
  <c r="BQZ104" i="8"/>
  <c r="BQY104" i="8"/>
  <c r="BQX104" i="8"/>
  <c r="BQW104" i="8"/>
  <c r="BQV104" i="8"/>
  <c r="BQU104" i="8"/>
  <c r="BQT104" i="8"/>
  <c r="BQS104" i="8"/>
  <c r="BQR104" i="8"/>
  <c r="BQQ104" i="8"/>
  <c r="BQP104" i="8"/>
  <c r="BQO104" i="8"/>
  <c r="BQN104" i="8"/>
  <c r="BQM104" i="8"/>
  <c r="BQL104" i="8"/>
  <c r="BQK104" i="8"/>
  <c r="BQJ104" i="8"/>
  <c r="BQI104" i="8"/>
  <c r="BQH104" i="8"/>
  <c r="BQG104" i="8"/>
  <c r="BQF104" i="8"/>
  <c r="BQE104" i="8"/>
  <c r="BQD104" i="8"/>
  <c r="BQC104" i="8"/>
  <c r="BQB104" i="8"/>
  <c r="BQA104" i="8"/>
  <c r="BPZ104" i="8"/>
  <c r="BPY104" i="8"/>
  <c r="BPX104" i="8"/>
  <c r="BPW104" i="8"/>
  <c r="BPV104" i="8"/>
  <c r="BPU104" i="8"/>
  <c r="BPT104" i="8"/>
  <c r="BPS104" i="8"/>
  <c r="BPR104" i="8"/>
  <c r="BPQ104" i="8"/>
  <c r="BPP104" i="8"/>
  <c r="BPO104" i="8"/>
  <c r="BPN104" i="8"/>
  <c r="BPM104" i="8"/>
  <c r="BPL104" i="8"/>
  <c r="BPK104" i="8"/>
  <c r="BPJ104" i="8"/>
  <c r="BPI104" i="8"/>
  <c r="BPH104" i="8"/>
  <c r="BPG104" i="8"/>
  <c r="BPF104" i="8"/>
  <c r="BPE104" i="8"/>
  <c r="BPD104" i="8"/>
  <c r="BPC104" i="8"/>
  <c r="BPB104" i="8"/>
  <c r="BPA104" i="8"/>
  <c r="BOZ104" i="8"/>
  <c r="BOY104" i="8"/>
  <c r="BOX104" i="8"/>
  <c r="BOW104" i="8"/>
  <c r="BOV104" i="8"/>
  <c r="BOU104" i="8"/>
  <c r="BOT104" i="8"/>
  <c r="BOS104" i="8"/>
  <c r="BOR104" i="8"/>
  <c r="BOQ104" i="8"/>
  <c r="BOP104" i="8"/>
  <c r="BOO104" i="8"/>
  <c r="BON104" i="8"/>
  <c r="BOM104" i="8"/>
  <c r="BOL104" i="8"/>
  <c r="BOK104" i="8"/>
  <c r="BOJ104" i="8"/>
  <c r="BOI104" i="8"/>
  <c r="BOH104" i="8"/>
  <c r="BOG104" i="8"/>
  <c r="BOF104" i="8"/>
  <c r="BOE104" i="8"/>
  <c r="BOD104" i="8"/>
  <c r="BOC104" i="8"/>
  <c r="BOB104" i="8"/>
  <c r="BOA104" i="8"/>
  <c r="BNZ104" i="8"/>
  <c r="BNY104" i="8"/>
  <c r="BNX104" i="8"/>
  <c r="BNW104" i="8"/>
  <c r="BNV104" i="8"/>
  <c r="BNU104" i="8"/>
  <c r="BNT104" i="8"/>
  <c r="BNS104" i="8"/>
  <c r="BNR104" i="8"/>
  <c r="BNQ104" i="8"/>
  <c r="BNP104" i="8"/>
  <c r="BNO104" i="8"/>
  <c r="BNN104" i="8"/>
  <c r="BNM104" i="8"/>
  <c r="BNL104" i="8"/>
  <c r="BNK104" i="8"/>
  <c r="BNJ104" i="8"/>
  <c r="BNI104" i="8"/>
  <c r="BNH104" i="8"/>
  <c r="BNG104" i="8"/>
  <c r="BNF104" i="8"/>
  <c r="BNE104" i="8"/>
  <c r="BND104" i="8"/>
  <c r="BNC104" i="8"/>
  <c r="BNB104" i="8"/>
  <c r="BNA104" i="8"/>
  <c r="BMZ104" i="8"/>
  <c r="BMY104" i="8"/>
  <c r="BMX104" i="8"/>
  <c r="BMW104" i="8"/>
  <c r="BMV104" i="8"/>
  <c r="BMU104" i="8"/>
  <c r="BMT104" i="8"/>
  <c r="BMS104" i="8"/>
  <c r="BMR104" i="8"/>
  <c r="BMQ104" i="8"/>
  <c r="BMP104" i="8"/>
  <c r="BMO104" i="8"/>
  <c r="BMN104" i="8"/>
  <c r="BMM104" i="8"/>
  <c r="BML104" i="8"/>
  <c r="BMK104" i="8"/>
  <c r="BMJ104" i="8"/>
  <c r="BMI104" i="8"/>
  <c r="BMH104" i="8"/>
  <c r="BMG104" i="8"/>
  <c r="BMF104" i="8"/>
  <c r="BME104" i="8"/>
  <c r="BMD104" i="8"/>
  <c r="BMC104" i="8"/>
  <c r="BMB104" i="8"/>
  <c r="BMA104" i="8"/>
  <c r="BLZ104" i="8"/>
  <c r="BLY104" i="8"/>
  <c r="BLX104" i="8"/>
  <c r="BLW104" i="8"/>
  <c r="BLV104" i="8"/>
  <c r="BLU104" i="8"/>
  <c r="BLT104" i="8"/>
  <c r="BLS104" i="8"/>
  <c r="BLR104" i="8"/>
  <c r="BLQ104" i="8"/>
  <c r="BLP104" i="8"/>
  <c r="BLO104" i="8"/>
  <c r="BLN104" i="8"/>
  <c r="BLM104" i="8"/>
  <c r="BLL104" i="8"/>
  <c r="BLK104" i="8"/>
  <c r="BLJ104" i="8"/>
  <c r="BLI104" i="8"/>
  <c r="BLH104" i="8"/>
  <c r="BLG104" i="8"/>
  <c r="BLF104" i="8"/>
  <c r="BLE104" i="8"/>
  <c r="BLD104" i="8"/>
  <c r="BLC104" i="8"/>
  <c r="BLB104" i="8"/>
  <c r="BLA104" i="8"/>
  <c r="BKZ104" i="8"/>
  <c r="BKY104" i="8"/>
  <c r="BKX104" i="8"/>
  <c r="BKW104" i="8"/>
  <c r="BKV104" i="8"/>
  <c r="BKU104" i="8"/>
  <c r="BKT104" i="8"/>
  <c r="BKS104" i="8"/>
  <c r="BKR104" i="8"/>
  <c r="BKQ104" i="8"/>
  <c r="BKP104" i="8"/>
  <c r="BKO104" i="8"/>
  <c r="BKN104" i="8"/>
  <c r="BKM104" i="8"/>
  <c r="BKL104" i="8"/>
  <c r="BKK104" i="8"/>
  <c r="BKJ104" i="8"/>
  <c r="BKI104" i="8"/>
  <c r="BKH104" i="8"/>
  <c r="BKG104" i="8"/>
  <c r="BKF104" i="8"/>
  <c r="BKE104" i="8"/>
  <c r="BKD104" i="8"/>
  <c r="BKC104" i="8"/>
  <c r="BKB104" i="8"/>
  <c r="BKA104" i="8"/>
  <c r="BJZ104" i="8"/>
  <c r="BJY104" i="8"/>
  <c r="BJX104" i="8"/>
  <c r="BJW104" i="8"/>
  <c r="BJV104" i="8"/>
  <c r="BJU104" i="8"/>
  <c r="BJT104" i="8"/>
  <c r="BJS104" i="8"/>
  <c r="BJR104" i="8"/>
  <c r="BJQ104" i="8"/>
  <c r="BJP104" i="8"/>
  <c r="BJO104" i="8"/>
  <c r="BJN104" i="8"/>
  <c r="BJM104" i="8"/>
  <c r="BJL104" i="8"/>
  <c r="BJK104" i="8"/>
  <c r="BJJ104" i="8"/>
  <c r="BJI104" i="8"/>
  <c r="BJH104" i="8"/>
  <c r="BJG104" i="8"/>
  <c r="BJF104" i="8"/>
  <c r="BJE104" i="8"/>
  <c r="BJD104" i="8"/>
  <c r="BJC104" i="8"/>
  <c r="BJB104" i="8"/>
  <c r="BJA104" i="8"/>
  <c r="BIZ104" i="8"/>
  <c r="BIY104" i="8"/>
  <c r="BIX104" i="8"/>
  <c r="BIW104" i="8"/>
  <c r="BIV104" i="8"/>
  <c r="BIU104" i="8"/>
  <c r="BIT104" i="8"/>
  <c r="BIS104" i="8"/>
  <c r="BIR104" i="8"/>
  <c r="BIQ104" i="8"/>
  <c r="BIP104" i="8"/>
  <c r="BIO104" i="8"/>
  <c r="BIN104" i="8"/>
  <c r="BIM104" i="8"/>
  <c r="BIL104" i="8"/>
  <c r="BIK104" i="8"/>
  <c r="BIJ104" i="8"/>
  <c r="BII104" i="8"/>
  <c r="BIH104" i="8"/>
  <c r="BIG104" i="8"/>
  <c r="BIF104" i="8"/>
  <c r="BIE104" i="8"/>
  <c r="BID104" i="8"/>
  <c r="BIC104" i="8"/>
  <c r="BIB104" i="8"/>
  <c r="BIA104" i="8"/>
  <c r="BHZ104" i="8"/>
  <c r="BHY104" i="8"/>
  <c r="BHX104" i="8"/>
  <c r="BHW104" i="8"/>
  <c r="BHV104" i="8"/>
  <c r="BHU104" i="8"/>
  <c r="BHT104" i="8"/>
  <c r="BHS104" i="8"/>
  <c r="BHR104" i="8"/>
  <c r="BHQ104" i="8"/>
  <c r="BHP104" i="8"/>
  <c r="BHO104" i="8"/>
  <c r="BHN104" i="8"/>
  <c r="BHM104" i="8"/>
  <c r="BHL104" i="8"/>
  <c r="BHK104" i="8"/>
  <c r="BHJ104" i="8"/>
  <c r="BHI104" i="8"/>
  <c r="BHH104" i="8"/>
  <c r="BHG104" i="8"/>
  <c r="BHF104" i="8"/>
  <c r="BHE104" i="8"/>
  <c r="BHD104" i="8"/>
  <c r="BHC104" i="8"/>
  <c r="BHB104" i="8"/>
  <c r="BHA104" i="8"/>
  <c r="BGZ104" i="8"/>
  <c r="BGY104" i="8"/>
  <c r="BGX104" i="8"/>
  <c r="BGW104" i="8"/>
  <c r="BGV104" i="8"/>
  <c r="BGU104" i="8"/>
  <c r="BGT104" i="8"/>
  <c r="BGS104" i="8"/>
  <c r="BGR104" i="8"/>
  <c r="BGQ104" i="8"/>
  <c r="BGP104" i="8"/>
  <c r="BGO104" i="8"/>
  <c r="BGN104" i="8"/>
  <c r="BGM104" i="8"/>
  <c r="BGL104" i="8"/>
  <c r="BGK104" i="8"/>
  <c r="BGJ104" i="8"/>
  <c r="BGI104" i="8"/>
  <c r="BGH104" i="8"/>
  <c r="BGG104" i="8"/>
  <c r="BGF104" i="8"/>
  <c r="BGE104" i="8"/>
  <c r="BGD104" i="8"/>
  <c r="BGC104" i="8"/>
  <c r="BGB104" i="8"/>
  <c r="BGA104" i="8"/>
  <c r="BFZ104" i="8"/>
  <c r="BFY104" i="8"/>
  <c r="BFX104" i="8"/>
  <c r="BFW104" i="8"/>
  <c r="BFV104" i="8"/>
  <c r="BFU104" i="8"/>
  <c r="BFT104" i="8"/>
  <c r="BFS104" i="8"/>
  <c r="BFR104" i="8"/>
  <c r="BFQ104" i="8"/>
  <c r="BFP104" i="8"/>
  <c r="BFO104" i="8"/>
  <c r="BFN104" i="8"/>
  <c r="BFM104" i="8"/>
  <c r="BFL104" i="8"/>
  <c r="BFK104" i="8"/>
  <c r="BFJ104" i="8"/>
  <c r="BFI104" i="8"/>
  <c r="BFH104" i="8"/>
  <c r="BFG104" i="8"/>
  <c r="BFF104" i="8"/>
  <c r="BFE104" i="8"/>
  <c r="BFD104" i="8"/>
  <c r="BFC104" i="8"/>
  <c r="BFB104" i="8"/>
  <c r="BFA104" i="8"/>
  <c r="BEZ104" i="8"/>
  <c r="BEY104" i="8"/>
  <c r="BEX104" i="8"/>
  <c r="BEW104" i="8"/>
  <c r="BEV104" i="8"/>
  <c r="BEU104" i="8"/>
  <c r="BET104" i="8"/>
  <c r="BES104" i="8"/>
  <c r="BER104" i="8"/>
  <c r="BEQ104" i="8"/>
  <c r="BEP104" i="8"/>
  <c r="BEO104" i="8"/>
  <c r="BEN104" i="8"/>
  <c r="BEM104" i="8"/>
  <c r="BEL104" i="8"/>
  <c r="BEK104" i="8"/>
  <c r="BEJ104" i="8"/>
  <c r="BEI104" i="8"/>
  <c r="BEH104" i="8"/>
  <c r="BEG104" i="8"/>
  <c r="BEF104" i="8"/>
  <c r="BEE104" i="8"/>
  <c r="BED104" i="8"/>
  <c r="BEC104" i="8"/>
  <c r="BEB104" i="8"/>
  <c r="BEA104" i="8"/>
  <c r="BDZ104" i="8"/>
  <c r="BDY104" i="8"/>
  <c r="BDX104" i="8"/>
  <c r="BDW104" i="8"/>
  <c r="BDV104" i="8"/>
  <c r="BDU104" i="8"/>
  <c r="BDT104" i="8"/>
  <c r="BDS104" i="8"/>
  <c r="BDR104" i="8"/>
  <c r="BDQ104" i="8"/>
  <c r="BDP104" i="8"/>
  <c r="BDO104" i="8"/>
  <c r="BDN104" i="8"/>
  <c r="BDM104" i="8"/>
  <c r="BDL104" i="8"/>
  <c r="BDK104" i="8"/>
  <c r="BDJ104" i="8"/>
  <c r="BDI104" i="8"/>
  <c r="BDH104" i="8"/>
  <c r="BDG104" i="8"/>
  <c r="BDF104" i="8"/>
  <c r="BDE104" i="8"/>
  <c r="BDD104" i="8"/>
  <c r="BDC104" i="8"/>
  <c r="BDB104" i="8"/>
  <c r="BDA104" i="8"/>
  <c r="BCZ104" i="8"/>
  <c r="BCY104" i="8"/>
  <c r="BCX104" i="8"/>
  <c r="BCW104" i="8"/>
  <c r="BCV104" i="8"/>
  <c r="BCU104" i="8"/>
  <c r="BCT104" i="8"/>
  <c r="BCS104" i="8"/>
  <c r="BCR104" i="8"/>
  <c r="BCQ104" i="8"/>
  <c r="BCP104" i="8"/>
  <c r="BCO104" i="8"/>
  <c r="BCN104" i="8"/>
  <c r="BCM104" i="8"/>
  <c r="BCL104" i="8"/>
  <c r="BCK104" i="8"/>
  <c r="BCJ104" i="8"/>
  <c r="BCI104" i="8"/>
  <c r="BCH104" i="8"/>
  <c r="BCG104" i="8"/>
  <c r="BCF104" i="8"/>
  <c r="BCE104" i="8"/>
  <c r="BCD104" i="8"/>
  <c r="BCC104" i="8"/>
  <c r="BCB104" i="8"/>
  <c r="BCA104" i="8"/>
  <c r="BBZ104" i="8"/>
  <c r="BBY104" i="8"/>
  <c r="BBX104" i="8"/>
  <c r="BBW104" i="8"/>
  <c r="BBV104" i="8"/>
  <c r="BBU104" i="8"/>
  <c r="BBT104" i="8"/>
  <c r="BBS104" i="8"/>
  <c r="BBR104" i="8"/>
  <c r="BBQ104" i="8"/>
  <c r="BBP104" i="8"/>
  <c r="BBO104" i="8"/>
  <c r="BBN104" i="8"/>
  <c r="BBM104" i="8"/>
  <c r="BBL104" i="8"/>
  <c r="BBK104" i="8"/>
  <c r="BBJ104" i="8"/>
  <c r="BBI104" i="8"/>
  <c r="BBH104" i="8"/>
  <c r="BBG104" i="8"/>
  <c r="BBF104" i="8"/>
  <c r="BBE104" i="8"/>
  <c r="BBD104" i="8"/>
  <c r="BBC104" i="8"/>
  <c r="BBB104" i="8"/>
  <c r="BBA104" i="8"/>
  <c r="BAZ104" i="8"/>
  <c r="BAY104" i="8"/>
  <c r="BAX104" i="8"/>
  <c r="BAW104" i="8"/>
  <c r="BAV104" i="8"/>
  <c r="BAU104" i="8"/>
  <c r="BAT104" i="8"/>
  <c r="BAS104" i="8"/>
  <c r="BAR104" i="8"/>
  <c r="BAQ104" i="8"/>
  <c r="BAP104" i="8"/>
  <c r="BAO104" i="8"/>
  <c r="BAN104" i="8"/>
  <c r="BAM104" i="8"/>
  <c r="BAL104" i="8"/>
  <c r="BAK104" i="8"/>
  <c r="BAJ104" i="8"/>
  <c r="BAI104" i="8"/>
  <c r="BAH104" i="8"/>
  <c r="BAG104" i="8"/>
  <c r="BAF104" i="8"/>
  <c r="BAE104" i="8"/>
  <c r="BAD104" i="8"/>
  <c r="BAC104" i="8"/>
  <c r="BAB104" i="8"/>
  <c r="BAA104" i="8"/>
  <c r="AZZ104" i="8"/>
  <c r="AZY104" i="8"/>
  <c r="AZX104" i="8"/>
  <c r="AZW104" i="8"/>
  <c r="AZV104" i="8"/>
  <c r="AZU104" i="8"/>
  <c r="AZT104" i="8"/>
  <c r="AZS104" i="8"/>
  <c r="AZR104" i="8"/>
  <c r="AZQ104" i="8"/>
  <c r="AZP104" i="8"/>
  <c r="AZO104" i="8"/>
  <c r="AZN104" i="8"/>
  <c r="AZM104" i="8"/>
  <c r="AZL104" i="8"/>
  <c r="AZK104" i="8"/>
  <c r="AZJ104" i="8"/>
  <c r="AZI104" i="8"/>
  <c r="AZH104" i="8"/>
  <c r="AZG104" i="8"/>
  <c r="AZF104" i="8"/>
  <c r="AZE104" i="8"/>
  <c r="AZD104" i="8"/>
  <c r="AZC104" i="8"/>
  <c r="AZB104" i="8"/>
  <c r="AZA104" i="8"/>
  <c r="AYZ104" i="8"/>
  <c r="AYY104" i="8"/>
  <c r="AYX104" i="8"/>
  <c r="AYW104" i="8"/>
  <c r="AYV104" i="8"/>
  <c r="AYU104" i="8"/>
  <c r="AYT104" i="8"/>
  <c r="AYS104" i="8"/>
  <c r="AYR104" i="8"/>
  <c r="AYQ104" i="8"/>
  <c r="AYP104" i="8"/>
  <c r="AYO104" i="8"/>
  <c r="AYN104" i="8"/>
  <c r="AYM104" i="8"/>
  <c r="AYL104" i="8"/>
  <c r="AYK104" i="8"/>
  <c r="AYJ104" i="8"/>
  <c r="AYI104" i="8"/>
  <c r="AYH104" i="8"/>
  <c r="AYG104" i="8"/>
  <c r="AYF104" i="8"/>
  <c r="AYE104" i="8"/>
  <c r="AYD104" i="8"/>
  <c r="AYC104" i="8"/>
  <c r="AYB104" i="8"/>
  <c r="AYA104" i="8"/>
  <c r="AXZ104" i="8"/>
  <c r="AXY104" i="8"/>
  <c r="AXX104" i="8"/>
  <c r="AXW104" i="8"/>
  <c r="AXV104" i="8"/>
  <c r="AXU104" i="8"/>
  <c r="AXT104" i="8"/>
  <c r="AXS104" i="8"/>
  <c r="AXR104" i="8"/>
  <c r="AXQ104" i="8"/>
  <c r="AXP104" i="8"/>
  <c r="AXO104" i="8"/>
  <c r="AXN104" i="8"/>
  <c r="AXM104" i="8"/>
  <c r="AXL104" i="8"/>
  <c r="AXK104" i="8"/>
  <c r="AXJ104" i="8"/>
  <c r="AXI104" i="8"/>
  <c r="AXH104" i="8"/>
  <c r="AXG104" i="8"/>
  <c r="AXF104" i="8"/>
  <c r="AXE104" i="8"/>
  <c r="AXD104" i="8"/>
  <c r="AXC104" i="8"/>
  <c r="AXB104" i="8"/>
  <c r="AXA104" i="8"/>
  <c r="AWZ104" i="8"/>
  <c r="AWY104" i="8"/>
  <c r="AWX104" i="8"/>
  <c r="AWW104" i="8"/>
  <c r="AWV104" i="8"/>
  <c r="AWU104" i="8"/>
  <c r="AWT104" i="8"/>
  <c r="AWS104" i="8"/>
  <c r="AWR104" i="8"/>
  <c r="AWQ104" i="8"/>
  <c r="AWP104" i="8"/>
  <c r="AWO104" i="8"/>
  <c r="AWN104" i="8"/>
  <c r="AWM104" i="8"/>
  <c r="AWL104" i="8"/>
  <c r="AWK104" i="8"/>
  <c r="AWJ104" i="8"/>
  <c r="AWI104" i="8"/>
  <c r="AWH104" i="8"/>
  <c r="AWG104" i="8"/>
  <c r="AWF104" i="8"/>
  <c r="AWE104" i="8"/>
  <c r="AWD104" i="8"/>
  <c r="AWC104" i="8"/>
  <c r="AWB104" i="8"/>
  <c r="AWA104" i="8"/>
  <c r="AVZ104" i="8"/>
  <c r="AVY104" i="8"/>
  <c r="AVX104" i="8"/>
  <c r="AVW104" i="8"/>
  <c r="AVV104" i="8"/>
  <c r="AVU104" i="8"/>
  <c r="AVT104" i="8"/>
  <c r="AVS104" i="8"/>
  <c r="AVR104" i="8"/>
  <c r="AVQ104" i="8"/>
  <c r="AVP104" i="8"/>
  <c r="AVO104" i="8"/>
  <c r="AVN104" i="8"/>
  <c r="AVM104" i="8"/>
  <c r="AVL104" i="8"/>
  <c r="AVK104" i="8"/>
  <c r="AVJ104" i="8"/>
  <c r="AVI104" i="8"/>
  <c r="AVH104" i="8"/>
  <c r="AVG104" i="8"/>
  <c r="AVF104" i="8"/>
  <c r="AVE104" i="8"/>
  <c r="AVD104" i="8"/>
  <c r="AVC104" i="8"/>
  <c r="AVB104" i="8"/>
  <c r="AVA104" i="8"/>
  <c r="AUZ104" i="8"/>
  <c r="AUY104" i="8"/>
  <c r="AUX104" i="8"/>
  <c r="AUW104" i="8"/>
  <c r="AUV104" i="8"/>
  <c r="AUU104" i="8"/>
  <c r="AUT104" i="8"/>
  <c r="AUS104" i="8"/>
  <c r="AUR104" i="8"/>
  <c r="AUQ104" i="8"/>
  <c r="AUP104" i="8"/>
  <c r="AUO104" i="8"/>
  <c r="AUN104" i="8"/>
  <c r="AUM104" i="8"/>
  <c r="AUL104" i="8"/>
  <c r="AUK104" i="8"/>
  <c r="AUJ104" i="8"/>
  <c r="AUI104" i="8"/>
  <c r="AUH104" i="8"/>
  <c r="AUG104" i="8"/>
  <c r="AUF104" i="8"/>
  <c r="AUE104" i="8"/>
  <c r="AUD104" i="8"/>
  <c r="AUC104" i="8"/>
  <c r="AUB104" i="8"/>
  <c r="AUA104" i="8"/>
  <c r="ATZ104" i="8"/>
  <c r="ATY104" i="8"/>
  <c r="ATX104" i="8"/>
  <c r="ATW104" i="8"/>
  <c r="ATV104" i="8"/>
  <c r="ATU104" i="8"/>
  <c r="ATT104" i="8"/>
  <c r="ATS104" i="8"/>
  <c r="ATR104" i="8"/>
  <c r="ATQ104" i="8"/>
  <c r="ATP104" i="8"/>
  <c r="ATO104" i="8"/>
  <c r="ATN104" i="8"/>
  <c r="ATM104" i="8"/>
  <c r="ATL104" i="8"/>
  <c r="ATK104" i="8"/>
  <c r="ATJ104" i="8"/>
  <c r="ATI104" i="8"/>
  <c r="ATH104" i="8"/>
  <c r="ATG104" i="8"/>
  <c r="ATF104" i="8"/>
  <c r="ATE104" i="8"/>
  <c r="ATD104" i="8"/>
  <c r="ATC104" i="8"/>
  <c r="ATB104" i="8"/>
  <c r="ATA104" i="8"/>
  <c r="ASZ104" i="8"/>
  <c r="ASY104" i="8"/>
  <c r="ASX104" i="8"/>
  <c r="ASW104" i="8"/>
  <c r="ASV104" i="8"/>
  <c r="ASU104" i="8"/>
  <c r="AST104" i="8"/>
  <c r="ASS104" i="8"/>
  <c r="ASR104" i="8"/>
  <c r="ASQ104" i="8"/>
  <c r="ASP104" i="8"/>
  <c r="ASO104" i="8"/>
  <c r="ASN104" i="8"/>
  <c r="ASM104" i="8"/>
  <c r="ASL104" i="8"/>
  <c r="ASK104" i="8"/>
  <c r="ASJ104" i="8"/>
  <c r="ASI104" i="8"/>
  <c r="ASH104" i="8"/>
  <c r="ASG104" i="8"/>
  <c r="ASF104" i="8"/>
  <c r="ASE104" i="8"/>
  <c r="ASD104" i="8"/>
  <c r="ASC104" i="8"/>
  <c r="ASB104" i="8"/>
  <c r="ASA104" i="8"/>
  <c r="ARZ104" i="8"/>
  <c r="ARY104" i="8"/>
  <c r="ARX104" i="8"/>
  <c r="ARW104" i="8"/>
  <c r="ARV104" i="8"/>
  <c r="ARU104" i="8"/>
  <c r="ART104" i="8"/>
  <c r="ARS104" i="8"/>
  <c r="ARR104" i="8"/>
  <c r="ARQ104" i="8"/>
  <c r="ARP104" i="8"/>
  <c r="ARO104" i="8"/>
  <c r="ARN104" i="8"/>
  <c r="ARM104" i="8"/>
  <c r="ARL104" i="8"/>
  <c r="ARK104" i="8"/>
  <c r="ARJ104" i="8"/>
  <c r="ARI104" i="8"/>
  <c r="ARH104" i="8"/>
  <c r="ARG104" i="8"/>
  <c r="ARF104" i="8"/>
  <c r="ARE104" i="8"/>
  <c r="ARD104" i="8"/>
  <c r="ARC104" i="8"/>
  <c r="ARB104" i="8"/>
  <c r="ARA104" i="8"/>
  <c r="AQZ104" i="8"/>
  <c r="AQY104" i="8"/>
  <c r="AQX104" i="8"/>
  <c r="AQW104" i="8"/>
  <c r="AQV104" i="8"/>
  <c r="AQU104" i="8"/>
  <c r="AQT104" i="8"/>
  <c r="AQS104" i="8"/>
  <c r="AQR104" i="8"/>
  <c r="AQQ104" i="8"/>
  <c r="AQP104" i="8"/>
  <c r="AQO104" i="8"/>
  <c r="AQN104" i="8"/>
  <c r="AQM104" i="8"/>
  <c r="AQL104" i="8"/>
  <c r="AQK104" i="8"/>
  <c r="AQJ104" i="8"/>
  <c r="AQI104" i="8"/>
  <c r="AQH104" i="8"/>
  <c r="AQG104" i="8"/>
  <c r="AQF104" i="8"/>
  <c r="AQE104" i="8"/>
  <c r="AQD104" i="8"/>
  <c r="AQC104" i="8"/>
  <c r="AQB104" i="8"/>
  <c r="AQA104" i="8"/>
  <c r="APZ104" i="8"/>
  <c r="APY104" i="8"/>
  <c r="APX104" i="8"/>
  <c r="APW104" i="8"/>
  <c r="APV104" i="8"/>
  <c r="APU104" i="8"/>
  <c r="APT104" i="8"/>
  <c r="APS104" i="8"/>
  <c r="APR104" i="8"/>
  <c r="APQ104" i="8"/>
  <c r="APP104" i="8"/>
  <c r="APO104" i="8"/>
  <c r="APN104" i="8"/>
  <c r="APM104" i="8"/>
  <c r="APL104" i="8"/>
  <c r="APK104" i="8"/>
  <c r="APJ104" i="8"/>
  <c r="API104" i="8"/>
  <c r="APH104" i="8"/>
  <c r="APG104" i="8"/>
  <c r="APF104" i="8"/>
  <c r="APE104" i="8"/>
  <c r="APD104" i="8"/>
  <c r="APC104" i="8"/>
  <c r="APB104" i="8"/>
  <c r="APA104" i="8"/>
  <c r="AOZ104" i="8"/>
  <c r="AOY104" i="8"/>
  <c r="AOX104" i="8"/>
  <c r="AOW104" i="8"/>
  <c r="AOV104" i="8"/>
  <c r="AOU104" i="8"/>
  <c r="AOT104" i="8"/>
  <c r="AOS104" i="8"/>
  <c r="AOR104" i="8"/>
  <c r="AOQ104" i="8"/>
  <c r="AOP104" i="8"/>
  <c r="AOO104" i="8"/>
  <c r="AON104" i="8"/>
  <c r="AOM104" i="8"/>
  <c r="AOL104" i="8"/>
  <c r="AOK104" i="8"/>
  <c r="AOJ104" i="8"/>
  <c r="AOI104" i="8"/>
  <c r="AOH104" i="8"/>
  <c r="AOG104" i="8"/>
  <c r="AOF104" i="8"/>
  <c r="AOE104" i="8"/>
  <c r="AOD104" i="8"/>
  <c r="AOC104" i="8"/>
  <c r="AOB104" i="8"/>
  <c r="AOA104" i="8"/>
  <c r="ANZ104" i="8"/>
  <c r="ANY104" i="8"/>
  <c r="ANX104" i="8"/>
  <c r="ANW104" i="8"/>
  <c r="ANV104" i="8"/>
  <c r="ANU104" i="8"/>
  <c r="ANT104" i="8"/>
  <c r="ANS104" i="8"/>
  <c r="ANR104" i="8"/>
  <c r="ANQ104" i="8"/>
  <c r="ANP104" i="8"/>
  <c r="ANO104" i="8"/>
  <c r="ANN104" i="8"/>
  <c r="ANM104" i="8"/>
  <c r="ANL104" i="8"/>
  <c r="ANK104" i="8"/>
  <c r="ANJ104" i="8"/>
  <c r="ANI104" i="8"/>
  <c r="ANH104" i="8"/>
  <c r="ANG104" i="8"/>
  <c r="ANF104" i="8"/>
  <c r="ANE104" i="8"/>
  <c r="AND104" i="8"/>
  <c r="ANC104" i="8"/>
  <c r="ANB104" i="8"/>
  <c r="ANA104" i="8"/>
  <c r="AMZ104" i="8"/>
  <c r="AMY104" i="8"/>
  <c r="AMX104" i="8"/>
  <c r="AMW104" i="8"/>
  <c r="AMV104" i="8"/>
  <c r="AMU104" i="8"/>
  <c r="AMT104" i="8"/>
  <c r="AMS104" i="8"/>
  <c r="AMR104" i="8"/>
  <c r="AMQ104" i="8"/>
  <c r="AMP104" i="8"/>
  <c r="AMO104" i="8"/>
  <c r="AMN104" i="8"/>
  <c r="AMM104" i="8"/>
  <c r="AML104" i="8"/>
  <c r="AMK104" i="8"/>
  <c r="AMJ104" i="8"/>
  <c r="AMI104" i="8"/>
  <c r="AMH104" i="8"/>
  <c r="AMG104" i="8"/>
  <c r="AMF104" i="8"/>
  <c r="AME104" i="8"/>
  <c r="AMD104" i="8"/>
  <c r="AMC104" i="8"/>
  <c r="AMB104" i="8"/>
  <c r="AMA104" i="8"/>
  <c r="ALZ104" i="8"/>
  <c r="ALY104" i="8"/>
  <c r="ALX104" i="8"/>
  <c r="ALW104" i="8"/>
  <c r="ALV104" i="8"/>
  <c r="ALU104" i="8"/>
  <c r="ALT104" i="8"/>
  <c r="ALS104" i="8"/>
  <c r="ALR104" i="8"/>
  <c r="ALQ104" i="8"/>
  <c r="ALP104" i="8"/>
  <c r="ALO104" i="8"/>
  <c r="ALN104" i="8"/>
  <c r="ALM104" i="8"/>
  <c r="ALL104" i="8"/>
  <c r="ALK104" i="8"/>
  <c r="ALJ104" i="8"/>
  <c r="ALI104" i="8"/>
  <c r="ALH104" i="8"/>
  <c r="ALG104" i="8"/>
  <c r="ALF104" i="8"/>
  <c r="ALE104" i="8"/>
  <c r="ALD104" i="8"/>
  <c r="ALC104" i="8"/>
  <c r="ALB104" i="8"/>
  <c r="ALA104" i="8"/>
  <c r="AKZ104" i="8"/>
  <c r="AKY104" i="8"/>
  <c r="AKX104" i="8"/>
  <c r="AKW104" i="8"/>
  <c r="AKV104" i="8"/>
  <c r="AKU104" i="8"/>
  <c r="AKT104" i="8"/>
  <c r="AKS104" i="8"/>
  <c r="AKR104" i="8"/>
  <c r="AKQ104" i="8"/>
  <c r="AKP104" i="8"/>
  <c r="AKO104" i="8"/>
  <c r="AKN104" i="8"/>
  <c r="AKM104" i="8"/>
  <c r="AKL104" i="8"/>
  <c r="AKK104" i="8"/>
  <c r="AKJ104" i="8"/>
  <c r="AKI104" i="8"/>
  <c r="AKH104" i="8"/>
  <c r="AKG104" i="8"/>
  <c r="AKF104" i="8"/>
  <c r="AKE104" i="8"/>
  <c r="AKD104" i="8"/>
  <c r="AKC104" i="8"/>
  <c r="AKB104" i="8"/>
  <c r="AKA104" i="8"/>
  <c r="AJZ104" i="8"/>
  <c r="AJY104" i="8"/>
  <c r="AJX104" i="8"/>
  <c r="AJW104" i="8"/>
  <c r="AJV104" i="8"/>
  <c r="AJU104" i="8"/>
  <c r="AJT104" i="8"/>
  <c r="AJS104" i="8"/>
  <c r="AJR104" i="8"/>
  <c r="AJQ104" i="8"/>
  <c r="AJP104" i="8"/>
  <c r="AJO104" i="8"/>
  <c r="AJN104" i="8"/>
  <c r="AJM104" i="8"/>
  <c r="AJL104" i="8"/>
  <c r="AJK104" i="8"/>
  <c r="AJJ104" i="8"/>
  <c r="AJI104" i="8"/>
  <c r="AJH104" i="8"/>
  <c r="AJG104" i="8"/>
  <c r="AJF104" i="8"/>
  <c r="AJE104" i="8"/>
  <c r="AJD104" i="8"/>
  <c r="AJC104" i="8"/>
  <c r="AJB104" i="8"/>
  <c r="AJA104" i="8"/>
  <c r="AIZ104" i="8"/>
  <c r="AIY104" i="8"/>
  <c r="AIX104" i="8"/>
  <c r="AIW104" i="8"/>
  <c r="AIV104" i="8"/>
  <c r="AIU104" i="8"/>
  <c r="AIT104" i="8"/>
  <c r="AIS104" i="8"/>
  <c r="AIR104" i="8"/>
  <c r="AIQ104" i="8"/>
  <c r="AIP104" i="8"/>
  <c r="AIO104" i="8"/>
  <c r="AIN104" i="8"/>
  <c r="AIM104" i="8"/>
  <c r="AIL104" i="8"/>
  <c r="AIK104" i="8"/>
  <c r="AIJ104" i="8"/>
  <c r="AII104" i="8"/>
  <c r="AIH104" i="8"/>
  <c r="AIG104" i="8"/>
  <c r="AIF104" i="8"/>
  <c r="AIE104" i="8"/>
  <c r="AID104" i="8"/>
  <c r="AIC104" i="8"/>
  <c r="AIB104" i="8"/>
  <c r="AIA104" i="8"/>
  <c r="AHZ104" i="8"/>
  <c r="AHY104" i="8"/>
  <c r="AHX104" i="8"/>
  <c r="AHW104" i="8"/>
  <c r="AHV104" i="8"/>
  <c r="AHU104" i="8"/>
  <c r="AHT104" i="8"/>
  <c r="AHS104" i="8"/>
  <c r="AHR104" i="8"/>
  <c r="AHQ104" i="8"/>
  <c r="AHP104" i="8"/>
  <c r="AHO104" i="8"/>
  <c r="AHN104" i="8"/>
  <c r="AHM104" i="8"/>
  <c r="AHL104" i="8"/>
  <c r="AHK104" i="8"/>
  <c r="AHJ104" i="8"/>
  <c r="AHI104" i="8"/>
  <c r="AHH104" i="8"/>
  <c r="AHG104" i="8"/>
  <c r="AHF104" i="8"/>
  <c r="AHE104" i="8"/>
  <c r="AHD104" i="8"/>
  <c r="AHC104" i="8"/>
  <c r="AHB104" i="8"/>
  <c r="AHA104" i="8"/>
  <c r="AGZ104" i="8"/>
  <c r="AGY104" i="8"/>
  <c r="AGX104" i="8"/>
  <c r="AGW104" i="8"/>
  <c r="AGV104" i="8"/>
  <c r="AGU104" i="8"/>
  <c r="AGT104" i="8"/>
  <c r="AGS104" i="8"/>
  <c r="AGR104" i="8"/>
  <c r="AGQ104" i="8"/>
  <c r="AGP104" i="8"/>
  <c r="AGO104" i="8"/>
  <c r="AGN104" i="8"/>
  <c r="AGM104" i="8"/>
  <c r="AGL104" i="8"/>
  <c r="AGK104" i="8"/>
  <c r="AGJ104" i="8"/>
  <c r="AGI104" i="8"/>
  <c r="AGH104" i="8"/>
  <c r="AGG104" i="8"/>
  <c r="AGF104" i="8"/>
  <c r="AGE104" i="8"/>
  <c r="AGD104" i="8"/>
  <c r="AGC104" i="8"/>
  <c r="AGB104" i="8"/>
  <c r="AGA104" i="8"/>
  <c r="AFZ104" i="8"/>
  <c r="AFY104" i="8"/>
  <c r="AFX104" i="8"/>
  <c r="AFW104" i="8"/>
  <c r="AFV104" i="8"/>
  <c r="AFU104" i="8"/>
  <c r="AFT104" i="8"/>
  <c r="AFS104" i="8"/>
  <c r="AFR104" i="8"/>
  <c r="AFQ104" i="8"/>
  <c r="AFP104" i="8"/>
  <c r="AFO104" i="8"/>
  <c r="AFN104" i="8"/>
  <c r="AFM104" i="8"/>
  <c r="AFL104" i="8"/>
  <c r="AFK104" i="8"/>
  <c r="AFJ104" i="8"/>
  <c r="AFI104" i="8"/>
  <c r="AFH104" i="8"/>
  <c r="AFG104" i="8"/>
  <c r="AFF104" i="8"/>
  <c r="AFE104" i="8"/>
  <c r="AFD104" i="8"/>
  <c r="AFC104" i="8"/>
  <c r="AFB104" i="8"/>
  <c r="AFA104" i="8"/>
  <c r="AEZ104" i="8"/>
  <c r="AEY104" i="8"/>
  <c r="AEX104" i="8"/>
  <c r="AEW104" i="8"/>
  <c r="AEV104" i="8"/>
  <c r="AEU104" i="8"/>
  <c r="AET104" i="8"/>
  <c r="AES104" i="8"/>
  <c r="AER104" i="8"/>
  <c r="AEQ104" i="8"/>
  <c r="AEP104" i="8"/>
  <c r="AEO104" i="8"/>
  <c r="AEN104" i="8"/>
  <c r="AEM104" i="8"/>
  <c r="AEL104" i="8"/>
  <c r="AEK104" i="8"/>
  <c r="AEJ104" i="8"/>
  <c r="AEI104" i="8"/>
  <c r="AEH104" i="8"/>
  <c r="AEG104" i="8"/>
  <c r="AEF104" i="8"/>
  <c r="AEE104" i="8"/>
  <c r="AED104" i="8"/>
  <c r="AEC104" i="8"/>
  <c r="AEB104" i="8"/>
  <c r="AEA104" i="8"/>
  <c r="ADZ104" i="8"/>
  <c r="ADY104" i="8"/>
  <c r="ADX104" i="8"/>
  <c r="ADW104" i="8"/>
  <c r="ADV104" i="8"/>
  <c r="ADU104" i="8"/>
  <c r="ADT104" i="8"/>
  <c r="ADS104" i="8"/>
  <c r="ADR104" i="8"/>
  <c r="ADQ104" i="8"/>
  <c r="ADP104" i="8"/>
  <c r="ADO104" i="8"/>
  <c r="ADN104" i="8"/>
  <c r="ADM104" i="8"/>
  <c r="ADL104" i="8"/>
  <c r="ADK104" i="8"/>
  <c r="ADJ104" i="8"/>
  <c r="ADI104" i="8"/>
  <c r="ADH104" i="8"/>
  <c r="ADG104" i="8"/>
  <c r="ADF104" i="8"/>
  <c r="ADE104" i="8"/>
  <c r="ADD104" i="8"/>
  <c r="ADC104" i="8"/>
  <c r="ADB104" i="8"/>
  <c r="ADA104" i="8"/>
  <c r="ACZ104" i="8"/>
  <c r="ACY104" i="8"/>
  <c r="ACX104" i="8"/>
  <c r="ACW104" i="8"/>
  <c r="ACV104" i="8"/>
  <c r="ACU104" i="8"/>
  <c r="ACT104" i="8"/>
  <c r="ACS104" i="8"/>
  <c r="ACR104" i="8"/>
  <c r="ACQ104" i="8"/>
  <c r="ACP104" i="8"/>
  <c r="ACO104" i="8"/>
  <c r="ACN104" i="8"/>
  <c r="ACM104" i="8"/>
  <c r="ACL104" i="8"/>
  <c r="ACK104" i="8"/>
  <c r="ACJ104" i="8"/>
  <c r="ACI104" i="8"/>
  <c r="ACH104" i="8"/>
  <c r="ACG104" i="8"/>
  <c r="ACF104" i="8"/>
  <c r="ACE104" i="8"/>
  <c r="ACD104" i="8"/>
  <c r="ACC104" i="8"/>
  <c r="ACB104" i="8"/>
  <c r="ACA104" i="8"/>
  <c r="ABZ104" i="8"/>
  <c r="ABY104" i="8"/>
  <c r="ABX104" i="8"/>
  <c r="ABW104" i="8"/>
  <c r="ABV104" i="8"/>
  <c r="ABU104" i="8"/>
  <c r="ABT104" i="8"/>
  <c r="ABS104" i="8"/>
  <c r="ABR104" i="8"/>
  <c r="ABQ104" i="8"/>
  <c r="ABP104" i="8"/>
  <c r="ABO104" i="8"/>
  <c r="ABN104" i="8"/>
  <c r="ABM104" i="8"/>
  <c r="ABL104" i="8"/>
  <c r="ABK104" i="8"/>
  <c r="ABJ104" i="8"/>
  <c r="ABI104" i="8"/>
  <c r="ABH104" i="8"/>
  <c r="ABG104" i="8"/>
  <c r="ABF104" i="8"/>
  <c r="ABE104" i="8"/>
  <c r="ABD104" i="8"/>
  <c r="ABC104" i="8"/>
  <c r="ABB104" i="8"/>
  <c r="ABA104" i="8"/>
  <c r="AAZ104" i="8"/>
  <c r="AAY104" i="8"/>
  <c r="AAX104" i="8"/>
  <c r="AAW104" i="8"/>
  <c r="AAV104" i="8"/>
  <c r="AAU104" i="8"/>
  <c r="AAT104" i="8"/>
  <c r="AAS104" i="8"/>
  <c r="AAR104" i="8"/>
  <c r="AAQ104" i="8"/>
  <c r="AAP104" i="8"/>
  <c r="AAO104" i="8"/>
  <c r="AAN104" i="8"/>
  <c r="AAM104" i="8"/>
  <c r="AAL104" i="8"/>
  <c r="AAK104" i="8"/>
  <c r="AAJ104" i="8"/>
  <c r="AAI104" i="8"/>
  <c r="AAH104" i="8"/>
  <c r="AAG104" i="8"/>
  <c r="AAF104" i="8"/>
  <c r="AAE104" i="8"/>
  <c r="AAD104" i="8"/>
  <c r="AAC104" i="8"/>
  <c r="AAB104" i="8"/>
  <c r="AAA104" i="8"/>
  <c r="ZZ104" i="8"/>
  <c r="ZY104" i="8"/>
  <c r="ZX104" i="8"/>
  <c r="ZW104" i="8"/>
  <c r="ZV104" i="8"/>
  <c r="ZU104" i="8"/>
  <c r="ZT104" i="8"/>
  <c r="ZS104" i="8"/>
  <c r="ZR104" i="8"/>
  <c r="ZQ104" i="8"/>
  <c r="ZP104" i="8"/>
  <c r="ZO104" i="8"/>
  <c r="ZN104" i="8"/>
  <c r="ZM104" i="8"/>
  <c r="ZL104" i="8"/>
  <c r="ZK104" i="8"/>
  <c r="ZJ104" i="8"/>
  <c r="ZI104" i="8"/>
  <c r="ZH104" i="8"/>
  <c r="ZG104" i="8"/>
  <c r="ZF104" i="8"/>
  <c r="ZE104" i="8"/>
  <c r="ZD104" i="8"/>
  <c r="ZC104" i="8"/>
  <c r="ZB104" i="8"/>
  <c r="ZA104" i="8"/>
  <c r="YZ104" i="8"/>
  <c r="YY104" i="8"/>
  <c r="YX104" i="8"/>
  <c r="YW104" i="8"/>
  <c r="YV104" i="8"/>
  <c r="YU104" i="8"/>
  <c r="YT104" i="8"/>
  <c r="YS104" i="8"/>
  <c r="YR104" i="8"/>
  <c r="YQ104" i="8"/>
  <c r="YP104" i="8"/>
  <c r="YO104" i="8"/>
  <c r="YN104" i="8"/>
  <c r="YM104" i="8"/>
  <c r="YL104" i="8"/>
  <c r="YK104" i="8"/>
  <c r="YJ104" i="8"/>
  <c r="YI104" i="8"/>
  <c r="YH104" i="8"/>
  <c r="YG104" i="8"/>
  <c r="YF104" i="8"/>
  <c r="YE104" i="8"/>
  <c r="YD104" i="8"/>
  <c r="YC104" i="8"/>
  <c r="YB104" i="8"/>
  <c r="YA104" i="8"/>
  <c r="XZ104" i="8"/>
  <c r="XY104" i="8"/>
  <c r="XX104" i="8"/>
  <c r="XW104" i="8"/>
  <c r="XV104" i="8"/>
  <c r="XU104" i="8"/>
  <c r="XT104" i="8"/>
  <c r="XS104" i="8"/>
  <c r="XR104" i="8"/>
  <c r="XQ104" i="8"/>
  <c r="XP104" i="8"/>
  <c r="XO104" i="8"/>
  <c r="XN104" i="8"/>
  <c r="XM104" i="8"/>
  <c r="XL104" i="8"/>
  <c r="XK104" i="8"/>
  <c r="XJ104" i="8"/>
  <c r="XI104" i="8"/>
  <c r="XH104" i="8"/>
  <c r="XG104" i="8"/>
  <c r="XF104" i="8"/>
  <c r="XE104" i="8"/>
  <c r="XD104" i="8"/>
  <c r="XC104" i="8"/>
  <c r="XB104" i="8"/>
  <c r="XA104" i="8"/>
  <c r="WZ104" i="8"/>
  <c r="WY104" i="8"/>
  <c r="WX104" i="8"/>
  <c r="WW104" i="8"/>
  <c r="WV104" i="8"/>
  <c r="WU104" i="8"/>
  <c r="WT104" i="8"/>
  <c r="WS104" i="8"/>
  <c r="WR104" i="8"/>
  <c r="WQ104" i="8"/>
  <c r="WP104" i="8"/>
  <c r="WO104" i="8"/>
  <c r="WN104" i="8"/>
  <c r="WM104" i="8"/>
  <c r="WL104" i="8"/>
  <c r="WK104" i="8"/>
  <c r="WJ104" i="8"/>
  <c r="WI104" i="8"/>
  <c r="WH104" i="8"/>
  <c r="WG104" i="8"/>
  <c r="WF104" i="8"/>
  <c r="WE104" i="8"/>
  <c r="WD104" i="8"/>
  <c r="WC104" i="8"/>
  <c r="WB104" i="8"/>
  <c r="WA104" i="8"/>
  <c r="VZ104" i="8"/>
  <c r="VY104" i="8"/>
  <c r="VX104" i="8"/>
  <c r="VW104" i="8"/>
  <c r="VV104" i="8"/>
  <c r="VU104" i="8"/>
  <c r="VT104" i="8"/>
  <c r="VS104" i="8"/>
  <c r="VR104" i="8"/>
  <c r="VQ104" i="8"/>
  <c r="VP104" i="8"/>
  <c r="VO104" i="8"/>
  <c r="VN104" i="8"/>
  <c r="VM104" i="8"/>
  <c r="VL104" i="8"/>
  <c r="VK104" i="8"/>
  <c r="VJ104" i="8"/>
  <c r="VI104" i="8"/>
  <c r="VH104" i="8"/>
  <c r="VG104" i="8"/>
  <c r="VF104" i="8"/>
  <c r="VE104" i="8"/>
  <c r="VD104" i="8"/>
  <c r="VC104" i="8"/>
  <c r="VB104" i="8"/>
  <c r="VA104" i="8"/>
  <c r="UZ104" i="8"/>
  <c r="UY104" i="8"/>
  <c r="UX104" i="8"/>
  <c r="UW104" i="8"/>
  <c r="UV104" i="8"/>
  <c r="UU104" i="8"/>
  <c r="UT104" i="8"/>
  <c r="US104" i="8"/>
  <c r="UR104" i="8"/>
  <c r="UQ104" i="8"/>
  <c r="UP104" i="8"/>
  <c r="UO104" i="8"/>
  <c r="UN104" i="8"/>
  <c r="UM104" i="8"/>
  <c r="UL104" i="8"/>
  <c r="UK104" i="8"/>
  <c r="UJ104" i="8"/>
  <c r="UI104" i="8"/>
  <c r="UH104" i="8"/>
  <c r="UG104" i="8"/>
  <c r="UF104" i="8"/>
  <c r="UE104" i="8"/>
  <c r="UD104" i="8"/>
  <c r="UC104" i="8"/>
  <c r="UB104" i="8"/>
  <c r="UA104" i="8"/>
  <c r="TZ104" i="8"/>
  <c r="TY104" i="8"/>
  <c r="TX104" i="8"/>
  <c r="TW104" i="8"/>
  <c r="TV104" i="8"/>
  <c r="TU104" i="8"/>
  <c r="TT104" i="8"/>
  <c r="TS104" i="8"/>
  <c r="TR104" i="8"/>
  <c r="TQ104" i="8"/>
  <c r="TP104" i="8"/>
  <c r="TO104" i="8"/>
  <c r="TN104" i="8"/>
  <c r="TM104" i="8"/>
  <c r="TL104" i="8"/>
  <c r="TK104" i="8"/>
  <c r="TJ104" i="8"/>
  <c r="TI104" i="8"/>
  <c r="TH104" i="8"/>
  <c r="TG104" i="8"/>
  <c r="TF104" i="8"/>
  <c r="TE104" i="8"/>
  <c r="TD104" i="8"/>
  <c r="TC104" i="8"/>
  <c r="TB104" i="8"/>
  <c r="TA104" i="8"/>
  <c r="SZ104" i="8"/>
  <c r="SY104" i="8"/>
  <c r="SX104" i="8"/>
  <c r="SW104" i="8"/>
  <c r="SV104" i="8"/>
  <c r="SU104" i="8"/>
  <c r="ST104" i="8"/>
  <c r="SS104" i="8"/>
  <c r="SR104" i="8"/>
  <c r="SQ104" i="8"/>
  <c r="SP104" i="8"/>
  <c r="SO104" i="8"/>
  <c r="SN104" i="8"/>
  <c r="SM104" i="8"/>
  <c r="SL104" i="8"/>
  <c r="SK104" i="8"/>
  <c r="SJ104" i="8"/>
  <c r="SI104" i="8"/>
  <c r="SH104" i="8"/>
  <c r="SG104" i="8"/>
  <c r="SF104" i="8"/>
  <c r="SE104" i="8"/>
  <c r="SD104" i="8"/>
  <c r="SC104" i="8"/>
  <c r="SB104" i="8"/>
  <c r="SA104" i="8"/>
  <c r="RZ104" i="8"/>
  <c r="RY104" i="8"/>
  <c r="RX104" i="8"/>
  <c r="RW104" i="8"/>
  <c r="RV104" i="8"/>
  <c r="RU104" i="8"/>
  <c r="RT104" i="8"/>
  <c r="RS104" i="8"/>
  <c r="RR104" i="8"/>
  <c r="RQ104" i="8"/>
  <c r="RP104" i="8"/>
  <c r="RO104" i="8"/>
  <c r="RN104" i="8"/>
  <c r="RM104" i="8"/>
  <c r="RL104" i="8"/>
  <c r="RK104" i="8"/>
  <c r="RJ104" i="8"/>
  <c r="RI104" i="8"/>
  <c r="RH104" i="8"/>
  <c r="RG104" i="8"/>
  <c r="RF104" i="8"/>
  <c r="RE104" i="8"/>
  <c r="RD104" i="8"/>
  <c r="RC104" i="8"/>
  <c r="RB104" i="8"/>
  <c r="RA104" i="8"/>
  <c r="QZ104" i="8"/>
  <c r="QY104" i="8"/>
  <c r="QX104" i="8"/>
  <c r="QW104" i="8"/>
  <c r="QV104" i="8"/>
  <c r="QU104" i="8"/>
  <c r="QT104" i="8"/>
  <c r="QS104" i="8"/>
  <c r="QR104" i="8"/>
  <c r="QQ104" i="8"/>
  <c r="QP104" i="8"/>
  <c r="QO104" i="8"/>
  <c r="QN104" i="8"/>
  <c r="QM104" i="8"/>
  <c r="QL104" i="8"/>
  <c r="QK104" i="8"/>
  <c r="QJ104" i="8"/>
  <c r="QI104" i="8"/>
  <c r="QH104" i="8"/>
  <c r="QG104" i="8"/>
  <c r="QF104" i="8"/>
  <c r="QE104" i="8"/>
  <c r="QD104" i="8"/>
  <c r="QC104" i="8"/>
  <c r="QB104" i="8"/>
  <c r="QA104" i="8"/>
  <c r="PZ104" i="8"/>
  <c r="PY104" i="8"/>
  <c r="PX104" i="8"/>
  <c r="PW104" i="8"/>
  <c r="PV104" i="8"/>
  <c r="PU104" i="8"/>
  <c r="PT104" i="8"/>
  <c r="PS104" i="8"/>
  <c r="PR104" i="8"/>
  <c r="PQ104" i="8"/>
  <c r="PP104" i="8"/>
  <c r="PO104" i="8"/>
  <c r="PN104" i="8"/>
  <c r="PM104" i="8"/>
  <c r="PL104" i="8"/>
  <c r="PK104" i="8"/>
  <c r="PJ104" i="8"/>
  <c r="PI104" i="8"/>
  <c r="PH104" i="8"/>
  <c r="PG104" i="8"/>
  <c r="PF104" i="8"/>
  <c r="PE104" i="8"/>
  <c r="PD104" i="8"/>
  <c r="PC104" i="8"/>
  <c r="PB104" i="8"/>
  <c r="PA104" i="8"/>
  <c r="OZ104" i="8"/>
  <c r="OY104" i="8"/>
  <c r="OX104" i="8"/>
  <c r="OW104" i="8"/>
  <c r="OV104" i="8"/>
  <c r="OU104" i="8"/>
  <c r="OT104" i="8"/>
  <c r="OS104" i="8"/>
  <c r="OR104" i="8"/>
  <c r="OQ104" i="8"/>
  <c r="OP104" i="8"/>
  <c r="OO104" i="8"/>
  <c r="ON104" i="8"/>
  <c r="OM104" i="8"/>
  <c r="OL104" i="8"/>
  <c r="OK104" i="8"/>
  <c r="OJ104" i="8"/>
  <c r="OI104" i="8"/>
  <c r="OH104" i="8"/>
  <c r="OG104" i="8"/>
  <c r="OF104" i="8"/>
  <c r="OE104" i="8"/>
  <c r="OD104" i="8"/>
  <c r="OC104" i="8"/>
  <c r="OB104" i="8"/>
  <c r="OA104" i="8"/>
  <c r="NZ104" i="8"/>
  <c r="NY104" i="8"/>
  <c r="NX104" i="8"/>
  <c r="NW104" i="8"/>
  <c r="NV104" i="8"/>
  <c r="NU104" i="8"/>
  <c r="NT104" i="8"/>
  <c r="NS104" i="8"/>
  <c r="NR104" i="8"/>
  <c r="NQ104" i="8"/>
  <c r="NP104" i="8"/>
  <c r="NO104" i="8"/>
  <c r="NN104" i="8"/>
  <c r="NM104" i="8"/>
  <c r="NL104" i="8"/>
  <c r="NK104" i="8"/>
  <c r="NJ104" i="8"/>
  <c r="NI104" i="8"/>
  <c r="NH104" i="8"/>
  <c r="NG104" i="8"/>
  <c r="NF104" i="8"/>
  <c r="NE104" i="8"/>
  <c r="ND104" i="8"/>
  <c r="NC104" i="8"/>
  <c r="NB104" i="8"/>
  <c r="NA104" i="8"/>
  <c r="MZ104" i="8"/>
  <c r="MY104" i="8"/>
  <c r="MX104" i="8"/>
  <c r="MW104" i="8"/>
  <c r="MV104" i="8"/>
  <c r="MU104" i="8"/>
  <c r="MT104" i="8"/>
  <c r="MS104" i="8"/>
  <c r="MR104" i="8"/>
  <c r="MQ104" i="8"/>
  <c r="MP104" i="8"/>
  <c r="MO104" i="8"/>
  <c r="MN104" i="8"/>
  <c r="MM104" i="8"/>
  <c r="ML104" i="8"/>
  <c r="MK104" i="8"/>
  <c r="MJ104" i="8"/>
  <c r="MI104" i="8"/>
  <c r="MH104" i="8"/>
  <c r="MG104" i="8"/>
  <c r="MF104" i="8"/>
  <c r="ME104" i="8"/>
  <c r="MD104" i="8"/>
  <c r="MC104" i="8"/>
  <c r="MB104" i="8"/>
  <c r="MA104" i="8"/>
  <c r="LZ104" i="8"/>
  <c r="LY104" i="8"/>
  <c r="LX104" i="8"/>
  <c r="LW104" i="8"/>
  <c r="LV104" i="8"/>
  <c r="LU104" i="8"/>
  <c r="LT104" i="8"/>
  <c r="LS104" i="8"/>
  <c r="LR104" i="8"/>
  <c r="LQ104" i="8"/>
  <c r="LP104" i="8"/>
  <c r="LO104" i="8"/>
  <c r="LN104" i="8"/>
  <c r="LM104" i="8"/>
  <c r="LL104" i="8"/>
  <c r="LK104" i="8"/>
  <c r="LJ104" i="8"/>
  <c r="LI104" i="8"/>
  <c r="LH104" i="8"/>
  <c r="LG104" i="8"/>
  <c r="LF104" i="8"/>
  <c r="LE104" i="8"/>
  <c r="LD104" i="8"/>
  <c r="LC104" i="8"/>
  <c r="LB104" i="8"/>
  <c r="LA104" i="8"/>
  <c r="KZ104" i="8"/>
  <c r="KY104" i="8"/>
  <c r="KX104" i="8"/>
  <c r="KW104" i="8"/>
  <c r="KV104" i="8"/>
  <c r="KU104" i="8"/>
  <c r="KT104" i="8"/>
  <c r="KS104" i="8"/>
  <c r="KR104" i="8"/>
  <c r="KQ104" i="8"/>
  <c r="KP104" i="8"/>
  <c r="KO104" i="8"/>
  <c r="KN104" i="8"/>
  <c r="KM104" i="8"/>
  <c r="KL104" i="8"/>
  <c r="KK104" i="8"/>
  <c r="KJ104" i="8"/>
  <c r="KI104" i="8"/>
  <c r="KH104" i="8"/>
  <c r="KG104" i="8"/>
  <c r="KF104" i="8"/>
  <c r="KE104" i="8"/>
  <c r="KD104" i="8"/>
  <c r="KC104" i="8"/>
  <c r="KB104" i="8"/>
  <c r="KA104" i="8"/>
  <c r="JZ104" i="8"/>
  <c r="JY104" i="8"/>
  <c r="JX104" i="8"/>
  <c r="JW104" i="8"/>
  <c r="JV104" i="8"/>
  <c r="JU104" i="8"/>
  <c r="JT104" i="8"/>
  <c r="JS104" i="8"/>
  <c r="JR104" i="8"/>
  <c r="JQ104" i="8"/>
  <c r="JP104" i="8"/>
  <c r="JO104" i="8"/>
  <c r="JN104" i="8"/>
  <c r="JM104" i="8"/>
  <c r="JL104" i="8"/>
  <c r="JK104" i="8"/>
  <c r="JJ104" i="8"/>
  <c r="JI104" i="8"/>
  <c r="JH104" i="8"/>
  <c r="JG104" i="8"/>
  <c r="JF104" i="8"/>
  <c r="JE104" i="8"/>
  <c r="JD104" i="8"/>
  <c r="JC104" i="8"/>
  <c r="JB104" i="8"/>
  <c r="JA104" i="8"/>
  <c r="IZ104" i="8"/>
  <c r="IY104" i="8"/>
  <c r="IX104" i="8"/>
  <c r="IW104" i="8"/>
  <c r="IV104" i="8"/>
  <c r="IU104" i="8"/>
  <c r="IT104" i="8"/>
  <c r="IS104" i="8"/>
  <c r="IR104" i="8"/>
  <c r="IQ104" i="8"/>
  <c r="IP104" i="8"/>
  <c r="IO104" i="8"/>
  <c r="IN104" i="8"/>
  <c r="IM104" i="8"/>
  <c r="IL104" i="8"/>
  <c r="IK104" i="8"/>
  <c r="IJ104" i="8"/>
  <c r="II104" i="8"/>
  <c r="IH104" i="8"/>
  <c r="IG104" i="8"/>
  <c r="IF104" i="8"/>
  <c r="IE104" i="8"/>
  <c r="ID104" i="8"/>
  <c r="IC104" i="8"/>
  <c r="IB104" i="8"/>
  <c r="IA104" i="8"/>
  <c r="HZ104" i="8"/>
  <c r="HY104" i="8"/>
  <c r="HX104" i="8"/>
  <c r="HW104" i="8"/>
  <c r="HV104" i="8"/>
  <c r="HU104" i="8"/>
  <c r="HT104" i="8"/>
  <c r="HS104" i="8"/>
  <c r="HR104" i="8"/>
  <c r="HQ104" i="8"/>
  <c r="HP104" i="8"/>
  <c r="HO104" i="8"/>
  <c r="HN104" i="8"/>
  <c r="HM104" i="8"/>
  <c r="HL104" i="8"/>
  <c r="HK104" i="8"/>
  <c r="HJ104" i="8"/>
  <c r="HI104" i="8"/>
  <c r="HH104" i="8"/>
  <c r="HG104" i="8"/>
  <c r="HF104" i="8"/>
  <c r="HE104" i="8"/>
  <c r="HD104" i="8"/>
  <c r="HC104" i="8"/>
  <c r="HB104" i="8"/>
  <c r="HA104" i="8"/>
  <c r="GZ104" i="8"/>
  <c r="GY104" i="8"/>
  <c r="GX104" i="8"/>
  <c r="GW104" i="8"/>
  <c r="GV104" i="8"/>
  <c r="GU104" i="8"/>
  <c r="GT104" i="8"/>
  <c r="GS104" i="8"/>
  <c r="GR104" i="8"/>
  <c r="GQ104" i="8"/>
  <c r="GP104" i="8"/>
  <c r="GO104" i="8"/>
  <c r="GN104" i="8"/>
  <c r="GM104" i="8"/>
  <c r="GL104" i="8"/>
  <c r="GK104" i="8"/>
  <c r="GJ104" i="8"/>
  <c r="GI104" i="8"/>
  <c r="GH104" i="8"/>
  <c r="GG104" i="8"/>
  <c r="GF104" i="8"/>
  <c r="GE104" i="8"/>
  <c r="GD104" i="8"/>
  <c r="GC104" i="8"/>
  <c r="GB104" i="8"/>
  <c r="GA104" i="8"/>
  <c r="FZ104" i="8"/>
  <c r="FY104" i="8"/>
  <c r="FX104" i="8"/>
  <c r="FW104" i="8"/>
  <c r="FV104" i="8"/>
  <c r="FU104" i="8"/>
  <c r="FT104" i="8"/>
  <c r="FS104" i="8"/>
  <c r="FR104" i="8"/>
  <c r="FQ104" i="8"/>
  <c r="FP104" i="8"/>
  <c r="FO104" i="8"/>
  <c r="FN104" i="8"/>
  <c r="FM104" i="8"/>
  <c r="FL104" i="8"/>
  <c r="FK104" i="8"/>
  <c r="FJ104" i="8"/>
  <c r="FI104" i="8"/>
  <c r="FH104" i="8"/>
  <c r="FG104" i="8"/>
  <c r="FF104" i="8"/>
  <c r="FE104" i="8"/>
  <c r="FD104" i="8"/>
  <c r="FC104" i="8"/>
  <c r="FB104" i="8"/>
  <c r="FA104" i="8"/>
  <c r="EZ104" i="8"/>
  <c r="EY104" i="8"/>
  <c r="EX104" i="8"/>
  <c r="EW104" i="8"/>
  <c r="EV104" i="8"/>
  <c r="EU104" i="8"/>
  <c r="ET104" i="8"/>
  <c r="ES104" i="8"/>
  <c r="ER104" i="8"/>
  <c r="EQ104" i="8"/>
  <c r="EP104" i="8"/>
  <c r="EO104" i="8"/>
  <c r="EN104" i="8"/>
  <c r="EM104" i="8"/>
  <c r="EL104" i="8"/>
  <c r="EK104" i="8"/>
  <c r="EJ104" i="8"/>
  <c r="EI104" i="8"/>
  <c r="EH104" i="8"/>
  <c r="EG104" i="8"/>
  <c r="EF104" i="8"/>
  <c r="EE104" i="8"/>
  <c r="ED104" i="8"/>
  <c r="EC104" i="8"/>
  <c r="EB104" i="8"/>
  <c r="EA104" i="8"/>
  <c r="DZ104" i="8"/>
  <c r="DY104" i="8"/>
  <c r="DX104" i="8"/>
  <c r="DW104" i="8"/>
  <c r="DV104" i="8"/>
  <c r="DU104" i="8"/>
  <c r="DT104" i="8"/>
  <c r="DS104" i="8"/>
  <c r="DR104" i="8"/>
  <c r="DQ104" i="8"/>
  <c r="DP104" i="8"/>
  <c r="DO104" i="8"/>
  <c r="DN104" i="8"/>
  <c r="DM104" i="8"/>
  <c r="DL104" i="8"/>
  <c r="DK104" i="8"/>
  <c r="DJ104" i="8"/>
  <c r="DI104" i="8"/>
  <c r="DH104" i="8"/>
  <c r="DG104" i="8"/>
  <c r="DF104" i="8"/>
  <c r="DE104" i="8"/>
  <c r="DD104" i="8"/>
  <c r="DC104" i="8"/>
  <c r="DB104" i="8"/>
  <c r="DA104" i="8"/>
  <c r="CZ104" i="8"/>
  <c r="CY104" i="8"/>
  <c r="K95" i="7" l="1"/>
  <c r="J115" i="7"/>
  <c r="J117" i="7" s="1"/>
  <c r="B60" i="8"/>
  <c r="B59" i="8"/>
  <c r="B57" i="8"/>
  <c r="L95" i="7" l="1"/>
  <c r="K115" i="7"/>
  <c r="K117" i="7" s="1"/>
  <c r="B55" i="8"/>
  <c r="B61" i="8"/>
  <c r="B38" i="8" l="1"/>
  <c r="M95" i="7"/>
  <c r="L115" i="7"/>
  <c r="L117" i="7" s="1"/>
  <c r="N95" i="7" l="1"/>
  <c r="M115" i="7"/>
  <c r="M117" i="7" s="1"/>
  <c r="B39" i="8"/>
  <c r="O95" i="7" l="1"/>
  <c r="N115" i="7"/>
  <c r="N117" i="7" s="1"/>
  <c r="C42" i="8"/>
  <c r="B40" i="8"/>
  <c r="B127" i="8" s="1"/>
  <c r="CX2" i="8"/>
  <c r="CW2" i="8"/>
  <c r="CV2" i="8"/>
  <c r="CU2" i="8"/>
  <c r="CT2" i="8"/>
  <c r="CS2" i="8"/>
  <c r="CR2" i="8"/>
  <c r="CQ2" i="8"/>
  <c r="CP2" i="8"/>
  <c r="CO2" i="8"/>
  <c r="CN2" i="8"/>
  <c r="CM2" i="8"/>
  <c r="CL2" i="8"/>
  <c r="CK2" i="8"/>
  <c r="CJ2" i="8"/>
  <c r="CI2" i="8"/>
  <c r="CH2" i="8"/>
  <c r="CG2" i="8"/>
  <c r="CF2" i="8"/>
  <c r="CE2" i="8"/>
  <c r="CD2" i="8"/>
  <c r="CC2" i="8"/>
  <c r="CB2" i="8"/>
  <c r="CA2" i="8"/>
  <c r="BZ2" i="8"/>
  <c r="BY2" i="8"/>
  <c r="BX2" i="8"/>
  <c r="BW2" i="8"/>
  <c r="BV2" i="8"/>
  <c r="BU2" i="8"/>
  <c r="BT2" i="8"/>
  <c r="BS2" i="8"/>
  <c r="BR2" i="8"/>
  <c r="BQ2" i="8"/>
  <c r="BP2" i="8"/>
  <c r="BO2" i="8"/>
  <c r="BN2" i="8"/>
  <c r="BM2" i="8"/>
  <c r="BL2" i="8"/>
  <c r="BK2" i="8"/>
  <c r="BJ2" i="8"/>
  <c r="BI2" i="8"/>
  <c r="BH2" i="8"/>
  <c r="BG2" i="8"/>
  <c r="BF2" i="8"/>
  <c r="BE2" i="8"/>
  <c r="BD2" i="8"/>
  <c r="BC2" i="8"/>
  <c r="BB2" i="8"/>
  <c r="BA2" i="8"/>
  <c r="AZ2" i="8"/>
  <c r="AY2" i="8"/>
  <c r="AX2" i="8"/>
  <c r="AW2" i="8"/>
  <c r="AV2" i="8"/>
  <c r="AU2" i="8"/>
  <c r="AT2" i="8"/>
  <c r="AS2" i="8"/>
  <c r="AR2" i="8"/>
  <c r="AQ2" i="8"/>
  <c r="AP2" i="8"/>
  <c r="AO2" i="8"/>
  <c r="AN2" i="8"/>
  <c r="AM2" i="8"/>
  <c r="AL2" i="8"/>
  <c r="AK2" i="8"/>
  <c r="AJ2" i="8"/>
  <c r="AI2" i="8"/>
  <c r="AH2" i="8"/>
  <c r="AG2" i="8"/>
  <c r="AF2" i="8"/>
  <c r="AE2" i="8"/>
  <c r="AD2" i="8"/>
  <c r="AC2" i="8"/>
  <c r="AB2" i="8"/>
  <c r="AA2" i="8"/>
  <c r="Z2" i="8"/>
  <c r="Y2" i="8"/>
  <c r="X2" i="8"/>
  <c r="W2" i="8"/>
  <c r="V2" i="8"/>
  <c r="U2" i="8"/>
  <c r="T2" i="8"/>
  <c r="S2" i="8"/>
  <c r="R2" i="8"/>
  <c r="Q2" i="8"/>
  <c r="P2" i="8"/>
  <c r="O2" i="8"/>
  <c r="N2" i="8"/>
  <c r="M2" i="8"/>
  <c r="L2" i="8"/>
  <c r="K2" i="8"/>
  <c r="J2" i="8"/>
  <c r="I2" i="8"/>
  <c r="H2" i="8"/>
  <c r="G2" i="8"/>
  <c r="F2" i="8"/>
  <c r="E2" i="8"/>
  <c r="D2" i="8"/>
  <c r="C2" i="8"/>
  <c r="C110" i="8" s="1"/>
  <c r="CL45" i="8"/>
  <c r="AE134" i="8" l="1"/>
  <c r="AE119" i="8"/>
  <c r="AE101" i="8"/>
  <c r="AI134" i="8"/>
  <c r="AI119" i="8"/>
  <c r="AI101" i="8"/>
  <c r="AM134" i="8"/>
  <c r="AM119" i="8"/>
  <c r="AM101" i="8"/>
  <c r="AQ134" i="8"/>
  <c r="AQ119" i="8"/>
  <c r="AQ101" i="8"/>
  <c r="AU134" i="8"/>
  <c r="AU119" i="8"/>
  <c r="AU101" i="8"/>
  <c r="AY134" i="8"/>
  <c r="AY119" i="8"/>
  <c r="AY101" i="8"/>
  <c r="BC134" i="8"/>
  <c r="BC119" i="8"/>
  <c r="BC101" i="8"/>
  <c r="BG134" i="8"/>
  <c r="BG119" i="8"/>
  <c r="BG101" i="8"/>
  <c r="BK134" i="8"/>
  <c r="BK119" i="8"/>
  <c r="BK101" i="8"/>
  <c r="BO134" i="8"/>
  <c r="BO119" i="8"/>
  <c r="BO101" i="8"/>
  <c r="BS134" i="8"/>
  <c r="BS119" i="8"/>
  <c r="BS101" i="8"/>
  <c r="BW134" i="8"/>
  <c r="BW119" i="8"/>
  <c r="BW101" i="8"/>
  <c r="CA134" i="8"/>
  <c r="CA119" i="8"/>
  <c r="CA101" i="8"/>
  <c r="CE134" i="8"/>
  <c r="CE119" i="8"/>
  <c r="CE101" i="8"/>
  <c r="CI134" i="8"/>
  <c r="CI119" i="8"/>
  <c r="CI101" i="8"/>
  <c r="CM134" i="8"/>
  <c r="CM119" i="8"/>
  <c r="CM101" i="8"/>
  <c r="CQ134" i="8"/>
  <c r="CQ119" i="8"/>
  <c r="CQ101" i="8"/>
  <c r="CU134" i="8"/>
  <c r="CU119" i="8"/>
  <c r="CU101" i="8"/>
  <c r="AB134" i="8"/>
  <c r="AB101" i="8"/>
  <c r="AB119" i="8"/>
  <c r="AF134" i="8"/>
  <c r="AF101" i="8"/>
  <c r="AF119" i="8"/>
  <c r="AJ134" i="8"/>
  <c r="AJ101" i="8"/>
  <c r="AJ119" i="8"/>
  <c r="AN134" i="8"/>
  <c r="AN101" i="8"/>
  <c r="AN119" i="8"/>
  <c r="AR134" i="8"/>
  <c r="AR101" i="8"/>
  <c r="AR119" i="8"/>
  <c r="AV134" i="8"/>
  <c r="AV101" i="8"/>
  <c r="AV119" i="8"/>
  <c r="AZ134" i="8"/>
  <c r="AZ101" i="8"/>
  <c r="AZ119" i="8"/>
  <c r="BD134" i="8"/>
  <c r="BD101" i="8"/>
  <c r="BD119" i="8"/>
  <c r="BH134" i="8"/>
  <c r="BH101" i="8"/>
  <c r="BH119" i="8"/>
  <c r="BL134" i="8"/>
  <c r="BL101" i="8"/>
  <c r="BL119" i="8"/>
  <c r="BP134" i="8"/>
  <c r="BP101" i="8"/>
  <c r="BP119" i="8"/>
  <c r="BT134" i="8"/>
  <c r="BT101" i="8"/>
  <c r="BT119" i="8"/>
  <c r="BX134" i="8"/>
  <c r="BX101" i="8"/>
  <c r="BX119" i="8"/>
  <c r="CB134" i="8"/>
  <c r="CB101" i="8"/>
  <c r="CB119" i="8"/>
  <c r="CF134" i="8"/>
  <c r="CF101" i="8"/>
  <c r="CF119" i="8"/>
  <c r="CJ134" i="8"/>
  <c r="CJ101" i="8"/>
  <c r="CJ119" i="8"/>
  <c r="CN134" i="8"/>
  <c r="CN101" i="8"/>
  <c r="CN119" i="8"/>
  <c r="CR134" i="8"/>
  <c r="CR101" i="8"/>
  <c r="CR119" i="8"/>
  <c r="CV134" i="8"/>
  <c r="CV101" i="8"/>
  <c r="CV119" i="8"/>
  <c r="AG134" i="8"/>
  <c r="AG101" i="8"/>
  <c r="AG119" i="8"/>
  <c r="AK134" i="8"/>
  <c r="AK101" i="8"/>
  <c r="AK119" i="8"/>
  <c r="AO134" i="8"/>
  <c r="AO101" i="8"/>
  <c r="AO119" i="8"/>
  <c r="AS134" i="8"/>
  <c r="AS101" i="8"/>
  <c r="AS119" i="8"/>
  <c r="AW134" i="8"/>
  <c r="AW101" i="8"/>
  <c r="AW119" i="8"/>
  <c r="BA134" i="8"/>
  <c r="BA101" i="8"/>
  <c r="BA119" i="8"/>
  <c r="BE134" i="8"/>
  <c r="BE101" i="8"/>
  <c r="BE119" i="8"/>
  <c r="BI134" i="8"/>
  <c r="BI101" i="8"/>
  <c r="BI119" i="8"/>
  <c r="BM134" i="8"/>
  <c r="BM101" i="8"/>
  <c r="BM119" i="8"/>
  <c r="BQ134" i="8"/>
  <c r="BQ101" i="8"/>
  <c r="BQ119" i="8"/>
  <c r="BU134" i="8"/>
  <c r="BU101" i="8"/>
  <c r="BU119" i="8"/>
  <c r="BY134" i="8"/>
  <c r="BY101" i="8"/>
  <c r="BY119" i="8"/>
  <c r="CC134" i="8"/>
  <c r="CC101" i="8"/>
  <c r="CC119" i="8"/>
  <c r="CG134" i="8"/>
  <c r="CG101" i="8"/>
  <c r="CG119" i="8"/>
  <c r="CK134" i="8"/>
  <c r="CK101" i="8"/>
  <c r="CK119" i="8"/>
  <c r="CO134" i="8"/>
  <c r="CO101" i="8"/>
  <c r="CO119" i="8"/>
  <c r="CS134" i="8"/>
  <c r="CS101" i="8"/>
  <c r="CS119" i="8"/>
  <c r="CW134" i="8"/>
  <c r="CW101" i="8"/>
  <c r="CW119" i="8"/>
  <c r="AC134" i="8"/>
  <c r="AC101" i="8"/>
  <c r="AC119" i="8"/>
  <c r="AD134" i="8"/>
  <c r="AD119" i="8"/>
  <c r="AD101" i="8"/>
  <c r="AH134" i="8"/>
  <c r="AH119" i="8"/>
  <c r="AH101" i="8"/>
  <c r="AL134" i="8"/>
  <c r="AL119" i="8"/>
  <c r="AL101" i="8"/>
  <c r="AP134" i="8"/>
  <c r="AP119" i="8"/>
  <c r="AP101" i="8"/>
  <c r="AT134" i="8"/>
  <c r="AT119" i="8"/>
  <c r="AT101" i="8"/>
  <c r="AX134" i="8"/>
  <c r="AX119" i="8"/>
  <c r="AX101" i="8"/>
  <c r="BB134" i="8"/>
  <c r="BB119" i="8"/>
  <c r="BB101" i="8"/>
  <c r="BF134" i="8"/>
  <c r="BF119" i="8"/>
  <c r="BF101" i="8"/>
  <c r="BJ134" i="8"/>
  <c r="BJ119" i="8"/>
  <c r="BJ101" i="8"/>
  <c r="BN134" i="8"/>
  <c r="BN119" i="8"/>
  <c r="BN101" i="8"/>
  <c r="BR134" i="8"/>
  <c r="BR119" i="8"/>
  <c r="BR101" i="8"/>
  <c r="BV134" i="8"/>
  <c r="BV119" i="8"/>
  <c r="BV101" i="8"/>
  <c r="BZ134" i="8"/>
  <c r="BZ119" i="8"/>
  <c r="BZ101" i="8"/>
  <c r="CD134" i="8"/>
  <c r="CD119" i="8"/>
  <c r="CD101" i="8"/>
  <c r="CH134" i="8"/>
  <c r="CH119" i="8"/>
  <c r="CH101" i="8"/>
  <c r="CL134" i="8"/>
  <c r="CL119" i="8"/>
  <c r="CL101" i="8"/>
  <c r="CP134" i="8"/>
  <c r="CP119" i="8"/>
  <c r="CP101" i="8"/>
  <c r="CT134" i="8"/>
  <c r="CT119" i="8"/>
  <c r="CT101" i="8"/>
  <c r="CX134" i="8"/>
  <c r="CX119" i="8"/>
  <c r="CX101" i="8"/>
  <c r="E66" i="8"/>
  <c r="E65" i="8"/>
  <c r="E99" i="8"/>
  <c r="E64" i="8"/>
  <c r="E29" i="8"/>
  <c r="E26" i="8"/>
  <c r="E24" i="8"/>
  <c r="E63" i="8"/>
  <c r="I66" i="8"/>
  <c r="I65" i="8"/>
  <c r="I99" i="8"/>
  <c r="I64" i="8"/>
  <c r="I29" i="8"/>
  <c r="I25" i="8" s="1"/>
  <c r="I33" i="8" s="1"/>
  <c r="I24" i="8"/>
  <c r="I26" i="8"/>
  <c r="I63" i="8"/>
  <c r="M66" i="8"/>
  <c r="M65" i="8"/>
  <c r="M64" i="8"/>
  <c r="M99" i="8"/>
  <c r="M29" i="8"/>
  <c r="M25" i="8" s="1"/>
  <c r="M33" i="8" s="1"/>
  <c r="M24" i="8"/>
  <c r="M26" i="8"/>
  <c r="M63" i="8"/>
  <c r="Q66" i="8"/>
  <c r="Q65" i="8"/>
  <c r="Q64" i="8"/>
  <c r="Q99" i="8"/>
  <c r="Q29" i="8"/>
  <c r="Q26" i="8"/>
  <c r="Q24" i="8"/>
  <c r="Q63" i="8"/>
  <c r="U66" i="8"/>
  <c r="U65" i="8"/>
  <c r="U64" i="8"/>
  <c r="U99" i="8"/>
  <c r="U29" i="8"/>
  <c r="U26" i="8"/>
  <c r="U63" i="8"/>
  <c r="U24" i="8"/>
  <c r="Y66" i="8"/>
  <c r="Y65" i="8"/>
  <c r="Y64" i="8"/>
  <c r="Y99" i="8"/>
  <c r="Y29" i="8"/>
  <c r="Y26" i="8"/>
  <c r="Y24" i="8"/>
  <c r="Y63" i="8"/>
  <c r="AC66" i="8"/>
  <c r="AC65" i="8"/>
  <c r="AC64" i="8"/>
  <c r="AC104" i="8"/>
  <c r="AC99" i="8"/>
  <c r="AC29" i="8"/>
  <c r="AC26" i="8"/>
  <c r="AC24" i="8"/>
  <c r="AC63" i="8"/>
  <c r="AC87" i="8"/>
  <c r="AG66" i="8"/>
  <c r="AG65" i="8"/>
  <c r="AG104" i="8"/>
  <c r="AG64" i="8"/>
  <c r="AG99" i="8"/>
  <c r="AG87" i="8"/>
  <c r="AG29" i="8"/>
  <c r="AG26" i="8"/>
  <c r="AG24" i="8"/>
  <c r="AG63" i="8"/>
  <c r="AK66" i="8"/>
  <c r="AK65" i="8"/>
  <c r="AK64" i="8"/>
  <c r="AK99" i="8"/>
  <c r="AK29" i="8"/>
  <c r="AK26" i="8"/>
  <c r="AK104" i="8"/>
  <c r="AK24" i="8"/>
  <c r="AK87" i="8"/>
  <c r="AK63" i="8"/>
  <c r="AO66" i="8"/>
  <c r="AO65" i="8"/>
  <c r="AO64" i="8"/>
  <c r="AO104" i="8"/>
  <c r="AO99" i="8"/>
  <c r="AO87" i="8"/>
  <c r="AO29" i="8"/>
  <c r="AO26" i="8"/>
  <c r="AO24" i="8"/>
  <c r="AO63" i="8"/>
  <c r="AS66" i="8"/>
  <c r="AS65" i="8"/>
  <c r="AS64" i="8"/>
  <c r="AS104" i="8"/>
  <c r="AS99" i="8"/>
  <c r="AS29" i="8"/>
  <c r="AS26" i="8"/>
  <c r="AS87" i="8"/>
  <c r="AS24" i="8"/>
  <c r="AS63" i="8"/>
  <c r="AW66" i="8"/>
  <c r="AW65" i="8"/>
  <c r="AW104" i="8"/>
  <c r="AW64" i="8"/>
  <c r="AW99" i="8"/>
  <c r="AW87" i="8"/>
  <c r="AW29" i="8"/>
  <c r="AW26" i="8"/>
  <c r="AW24" i="8"/>
  <c r="AW63" i="8"/>
  <c r="BA66" i="8"/>
  <c r="BA65" i="8"/>
  <c r="BA64" i="8"/>
  <c r="BA99" i="8"/>
  <c r="BA104" i="8"/>
  <c r="BA29" i="8"/>
  <c r="BA26" i="8"/>
  <c r="BA87" i="8"/>
  <c r="BA63" i="8"/>
  <c r="BA24" i="8"/>
  <c r="C65" i="8"/>
  <c r="C66" i="8"/>
  <c r="C99" i="8"/>
  <c r="C63" i="8"/>
  <c r="C64" i="8"/>
  <c r="C29" i="8"/>
  <c r="C24" i="8"/>
  <c r="C26" i="8"/>
  <c r="G65" i="8"/>
  <c r="G99" i="8"/>
  <c r="G66" i="8"/>
  <c r="G64" i="8"/>
  <c r="G63" i="8"/>
  <c r="G24" i="8"/>
  <c r="G29" i="8"/>
  <c r="G26" i="8"/>
  <c r="K99" i="8"/>
  <c r="K66" i="8"/>
  <c r="K64" i="8"/>
  <c r="K26" i="8"/>
  <c r="K63" i="8"/>
  <c r="K87" i="8" s="1"/>
  <c r="K29" i="8"/>
  <c r="K65" i="8"/>
  <c r="K24" i="8"/>
  <c r="O99" i="8"/>
  <c r="O66" i="8"/>
  <c r="O65" i="8"/>
  <c r="O64" i="8"/>
  <c r="O24" i="8"/>
  <c r="O63" i="8"/>
  <c r="O26" i="8"/>
  <c r="O29" i="8"/>
  <c r="S66" i="8"/>
  <c r="S99" i="8"/>
  <c r="S65" i="8"/>
  <c r="S64" i="8"/>
  <c r="S63" i="8"/>
  <c r="S29" i="8"/>
  <c r="S24" i="8"/>
  <c r="S26" i="8"/>
  <c r="W65" i="8"/>
  <c r="W99" i="8"/>
  <c r="W66" i="8"/>
  <c r="W64" i="8"/>
  <c r="W63" i="8"/>
  <c r="W26" i="8"/>
  <c r="W24" i="8"/>
  <c r="W29" i="8"/>
  <c r="AA99" i="8"/>
  <c r="AA66" i="8"/>
  <c r="AA65" i="8"/>
  <c r="AA64" i="8"/>
  <c r="AA63" i="8"/>
  <c r="AA29" i="8"/>
  <c r="AA25" i="8" s="1"/>
  <c r="AA33" i="8" s="1"/>
  <c r="AA24" i="8"/>
  <c r="AA26" i="8"/>
  <c r="AE104" i="8"/>
  <c r="AE99" i="8"/>
  <c r="AE66" i="8"/>
  <c r="AE65" i="8"/>
  <c r="AE87" i="8"/>
  <c r="AE24" i="8"/>
  <c r="AE63" i="8"/>
  <c r="AE64" i="8"/>
  <c r="AE26" i="8"/>
  <c r="AE29" i="8"/>
  <c r="AI104" i="8"/>
  <c r="AI66" i="8"/>
  <c r="AI99" i="8"/>
  <c r="AI65" i="8"/>
  <c r="AI87" i="8"/>
  <c r="AI64" i="8"/>
  <c r="AI63" i="8"/>
  <c r="AI29" i="8"/>
  <c r="AI24" i="8"/>
  <c r="AI26" i="8"/>
  <c r="AM104" i="8"/>
  <c r="AM65" i="8"/>
  <c r="AM99" i="8"/>
  <c r="AM64" i="8"/>
  <c r="AM87" i="8"/>
  <c r="AM66" i="8"/>
  <c r="AM63" i="8"/>
  <c r="AM26" i="8"/>
  <c r="AM24" i="8"/>
  <c r="AM29" i="8"/>
  <c r="AQ104" i="8"/>
  <c r="AQ99" i="8"/>
  <c r="AQ66" i="8"/>
  <c r="AQ87" i="8"/>
  <c r="AQ65" i="8"/>
  <c r="AQ64" i="8"/>
  <c r="AQ63" i="8"/>
  <c r="AQ29" i="8"/>
  <c r="AQ26" i="8"/>
  <c r="AQ24" i="8"/>
  <c r="AU104" i="8"/>
  <c r="AU99" i="8"/>
  <c r="AU66" i="8"/>
  <c r="AU65" i="8"/>
  <c r="AU87" i="8"/>
  <c r="AU24" i="8"/>
  <c r="AU63" i="8"/>
  <c r="AU26" i="8"/>
  <c r="AU64" i="8"/>
  <c r="AU29" i="8"/>
  <c r="AY104" i="8"/>
  <c r="AY66" i="8"/>
  <c r="AY99" i="8"/>
  <c r="AY65" i="8"/>
  <c r="AY87" i="8"/>
  <c r="AY64" i="8"/>
  <c r="AY63" i="8"/>
  <c r="AY29" i="8"/>
  <c r="AY24" i="8"/>
  <c r="AY26" i="8"/>
  <c r="BC104" i="8"/>
  <c r="BC65" i="8"/>
  <c r="BC99" i="8"/>
  <c r="BC64" i="8"/>
  <c r="BC66" i="8"/>
  <c r="BC87" i="8"/>
  <c r="BC63" i="8"/>
  <c r="BC26" i="8"/>
  <c r="BC24" i="8"/>
  <c r="BC29" i="8"/>
  <c r="BG104" i="8"/>
  <c r="BG99" i="8"/>
  <c r="BG66" i="8"/>
  <c r="BG64" i="8"/>
  <c r="BG65" i="8"/>
  <c r="BG87" i="8"/>
  <c r="BG63" i="8"/>
  <c r="BG29" i="8"/>
  <c r="BG26" i="8"/>
  <c r="BG24" i="8"/>
  <c r="BK104" i="8"/>
  <c r="BK99" i="8"/>
  <c r="BK66" i="8"/>
  <c r="BK65" i="8"/>
  <c r="BK64" i="8"/>
  <c r="BK87" i="8"/>
  <c r="BK24" i="8"/>
  <c r="BK63" i="8"/>
  <c r="BK26" i="8"/>
  <c r="BK29" i="8"/>
  <c r="BO104" i="8"/>
  <c r="BO66" i="8"/>
  <c r="BO65" i="8"/>
  <c r="BO99" i="8"/>
  <c r="BO64" i="8"/>
  <c r="BO87" i="8"/>
  <c r="BO63" i="8"/>
  <c r="BO29" i="8"/>
  <c r="BO24" i="8"/>
  <c r="BO26" i="8"/>
  <c r="BS104" i="8"/>
  <c r="BS65" i="8"/>
  <c r="BS99" i="8"/>
  <c r="BS64" i="8"/>
  <c r="BS66" i="8"/>
  <c r="BS87" i="8"/>
  <c r="BS63" i="8"/>
  <c r="BS26" i="8"/>
  <c r="BS24" i="8"/>
  <c r="BS29" i="8"/>
  <c r="BW104" i="8"/>
  <c r="BW66" i="8"/>
  <c r="BW64" i="8"/>
  <c r="BW87" i="8"/>
  <c r="BW99" i="8"/>
  <c r="BW63" i="8"/>
  <c r="BW65" i="8"/>
  <c r="BW29" i="8"/>
  <c r="BW26" i="8"/>
  <c r="BW24" i="8"/>
  <c r="CA104" i="8"/>
  <c r="CA66" i="8"/>
  <c r="CA65" i="8"/>
  <c r="CA99" i="8"/>
  <c r="CA64" i="8"/>
  <c r="CA87" i="8"/>
  <c r="CA24" i="8"/>
  <c r="CA63" i="8"/>
  <c r="CA26" i="8"/>
  <c r="CA29" i="8"/>
  <c r="CE104" i="8"/>
  <c r="CE66" i="8"/>
  <c r="CE65" i="8"/>
  <c r="CE99" i="8"/>
  <c r="CE64" i="8"/>
  <c r="CE87" i="8"/>
  <c r="CE63" i="8"/>
  <c r="CE29" i="8"/>
  <c r="CE24" i="8"/>
  <c r="CE26" i="8"/>
  <c r="CI104" i="8"/>
  <c r="CI65" i="8"/>
  <c r="CI99" i="8"/>
  <c r="CI64" i="8"/>
  <c r="CI66" i="8"/>
  <c r="CI87" i="8"/>
  <c r="CI63" i="8"/>
  <c r="CI26" i="8"/>
  <c r="CI24" i="8"/>
  <c r="CI29" i="8"/>
  <c r="CM104" i="8"/>
  <c r="CM66" i="8"/>
  <c r="CM64" i="8"/>
  <c r="CM87" i="8"/>
  <c r="CM65" i="8"/>
  <c r="CM99" i="8"/>
  <c r="CM63" i="8"/>
  <c r="CM29" i="8"/>
  <c r="CM26" i="8"/>
  <c r="CM24" i="8"/>
  <c r="CQ104" i="8"/>
  <c r="CQ66" i="8"/>
  <c r="CQ65" i="8"/>
  <c r="CQ99" i="8"/>
  <c r="CQ64" i="8"/>
  <c r="CQ87" i="8"/>
  <c r="CQ24" i="8"/>
  <c r="CQ63" i="8"/>
  <c r="CQ26" i="8"/>
  <c r="CQ29" i="8"/>
  <c r="CU104" i="8"/>
  <c r="CU66" i="8"/>
  <c r="CU65" i="8"/>
  <c r="CU99" i="8"/>
  <c r="CU64" i="8"/>
  <c r="CU87" i="8"/>
  <c r="CU63" i="8"/>
  <c r="CU29" i="8"/>
  <c r="CU24" i="8"/>
  <c r="CU26" i="8"/>
  <c r="D66" i="8"/>
  <c r="D65" i="8"/>
  <c r="D99" i="8"/>
  <c r="D64" i="8"/>
  <c r="D29" i="8"/>
  <c r="D24" i="8"/>
  <c r="D26" i="8"/>
  <c r="D63" i="8"/>
  <c r="H66" i="8"/>
  <c r="H65" i="8"/>
  <c r="H64" i="8"/>
  <c r="H99" i="8"/>
  <c r="H24" i="8"/>
  <c r="H63" i="8"/>
  <c r="H29" i="8"/>
  <c r="H26" i="8"/>
  <c r="L66" i="8"/>
  <c r="L67" i="8" s="1"/>
  <c r="L65" i="8"/>
  <c r="L99" i="8"/>
  <c r="L64" i="8"/>
  <c r="L29" i="8"/>
  <c r="L24" i="8"/>
  <c r="L26" i="8"/>
  <c r="L63" i="8"/>
  <c r="P66" i="8"/>
  <c r="P65" i="8"/>
  <c r="P99" i="8"/>
  <c r="P64" i="8"/>
  <c r="P26" i="8"/>
  <c r="P29" i="8"/>
  <c r="P25" i="8" s="1"/>
  <c r="P33" i="8" s="1"/>
  <c r="P63" i="8"/>
  <c r="P24" i="8"/>
  <c r="T66" i="8"/>
  <c r="T65" i="8"/>
  <c r="T29" i="8"/>
  <c r="T24" i="8"/>
  <c r="T63" i="8"/>
  <c r="T26" i="8"/>
  <c r="T99" i="8"/>
  <c r="T64" i="8"/>
  <c r="X66" i="8"/>
  <c r="X65" i="8"/>
  <c r="X64" i="8"/>
  <c r="X99" i="8"/>
  <c r="X26" i="8"/>
  <c r="X24" i="8"/>
  <c r="X63" i="8"/>
  <c r="X29" i="8"/>
  <c r="X25" i="8" s="1"/>
  <c r="X33" i="8" s="1"/>
  <c r="AB104" i="8"/>
  <c r="AB66" i="8"/>
  <c r="AB65" i="8"/>
  <c r="AB87" i="8"/>
  <c r="AB99" i="8"/>
  <c r="AB64" i="8"/>
  <c r="AB29" i="8"/>
  <c r="AB26" i="8"/>
  <c r="AB24" i="8"/>
  <c r="AB63" i="8"/>
  <c r="AF104" i="8"/>
  <c r="AF66" i="8"/>
  <c r="AF65" i="8"/>
  <c r="AF87" i="8"/>
  <c r="AF99" i="8"/>
  <c r="AF64" i="8"/>
  <c r="AF26" i="8"/>
  <c r="AF29" i="8"/>
  <c r="AF63" i="8"/>
  <c r="AF24" i="8"/>
  <c r="AJ104" i="8"/>
  <c r="AJ66" i="8"/>
  <c r="AJ65" i="8"/>
  <c r="AJ87" i="8"/>
  <c r="AJ64" i="8"/>
  <c r="AJ29" i="8"/>
  <c r="AJ24" i="8"/>
  <c r="AJ63" i="8"/>
  <c r="AJ99" i="8"/>
  <c r="AJ26" i="8"/>
  <c r="AN104" i="8"/>
  <c r="AN66" i="8"/>
  <c r="AN65" i="8"/>
  <c r="AN87" i="8"/>
  <c r="AN64" i="8"/>
  <c r="AN99" i="8"/>
  <c r="AN26" i="8"/>
  <c r="AN24" i="8"/>
  <c r="AN29" i="8"/>
  <c r="AN63" i="8"/>
  <c r="AR104" i="8"/>
  <c r="AR66" i="8"/>
  <c r="AR65" i="8"/>
  <c r="AR87" i="8"/>
  <c r="AR99" i="8"/>
  <c r="AR64" i="8"/>
  <c r="AR29" i="8"/>
  <c r="AR63" i="8"/>
  <c r="AR26" i="8"/>
  <c r="AR24" i="8"/>
  <c r="AV104" i="8"/>
  <c r="AV66" i="8"/>
  <c r="AV65" i="8"/>
  <c r="AV87" i="8"/>
  <c r="AV99" i="8"/>
  <c r="AV64" i="8"/>
  <c r="AV26" i="8"/>
  <c r="AV29" i="8"/>
  <c r="AV63" i="8"/>
  <c r="AV24" i="8"/>
  <c r="AZ104" i="8"/>
  <c r="AZ66" i="8"/>
  <c r="AZ65" i="8"/>
  <c r="AZ87" i="8"/>
  <c r="AZ29" i="8"/>
  <c r="AZ24" i="8"/>
  <c r="AZ63" i="8"/>
  <c r="AZ99" i="8"/>
  <c r="AZ64" i="8"/>
  <c r="AZ26" i="8"/>
  <c r="BD104" i="8"/>
  <c r="BD66" i="8"/>
  <c r="BD65" i="8"/>
  <c r="BD87" i="8"/>
  <c r="BD64" i="8"/>
  <c r="BD99" i="8"/>
  <c r="BD26" i="8"/>
  <c r="BD24" i="8"/>
  <c r="BD29" i="8"/>
  <c r="BD63" i="8"/>
  <c r="BH104" i="8"/>
  <c r="BH66" i="8"/>
  <c r="BH65" i="8"/>
  <c r="BH87" i="8"/>
  <c r="BH99" i="8"/>
  <c r="BH64" i="8"/>
  <c r="BH29" i="8"/>
  <c r="BH63" i="8"/>
  <c r="BH26" i="8"/>
  <c r="BH24" i="8"/>
  <c r="BL104" i="8"/>
  <c r="BL66" i="8"/>
  <c r="BL65" i="8"/>
  <c r="BL87" i="8"/>
  <c r="BL99" i="8"/>
  <c r="BL64" i="8"/>
  <c r="BL26" i="8"/>
  <c r="BL29" i="8"/>
  <c r="BL24" i="8"/>
  <c r="BL63" i="8"/>
  <c r="BP104" i="8"/>
  <c r="BP66" i="8"/>
  <c r="BP65" i="8"/>
  <c r="BP99" i="8"/>
  <c r="BP87" i="8"/>
  <c r="BP64" i="8"/>
  <c r="BP29" i="8"/>
  <c r="BP24" i="8"/>
  <c r="BP63" i="8"/>
  <c r="BP26" i="8"/>
  <c r="BT104" i="8"/>
  <c r="BT66" i="8"/>
  <c r="BT65" i="8"/>
  <c r="BT99" i="8"/>
  <c r="BT87" i="8"/>
  <c r="BT64" i="8"/>
  <c r="BT26" i="8"/>
  <c r="BT24" i="8"/>
  <c r="BT29" i="8"/>
  <c r="BT63" i="8"/>
  <c r="BX104" i="8"/>
  <c r="BX66" i="8"/>
  <c r="BX65" i="8"/>
  <c r="BX99" i="8"/>
  <c r="BX87" i="8"/>
  <c r="BX64" i="8"/>
  <c r="BX29" i="8"/>
  <c r="BX63" i="8"/>
  <c r="BX26" i="8"/>
  <c r="BX24" i="8"/>
  <c r="CB104" i="8"/>
  <c r="CB66" i="8"/>
  <c r="CB65" i="8"/>
  <c r="CB99" i="8"/>
  <c r="CB87" i="8"/>
  <c r="CB64" i="8"/>
  <c r="CB26" i="8"/>
  <c r="CB63" i="8"/>
  <c r="CB29" i="8"/>
  <c r="CB24" i="8"/>
  <c r="CF104" i="8"/>
  <c r="CF66" i="8"/>
  <c r="CF65" i="8"/>
  <c r="CF99" i="8"/>
  <c r="CF87" i="8"/>
  <c r="CF64" i="8"/>
  <c r="CF29" i="8"/>
  <c r="CF24" i="8"/>
  <c r="CF26" i="8"/>
  <c r="CF63" i="8"/>
  <c r="CJ104" i="8"/>
  <c r="CJ66" i="8"/>
  <c r="CJ65" i="8"/>
  <c r="CJ99" i="8"/>
  <c r="CJ87" i="8"/>
  <c r="CJ64" i="8"/>
  <c r="CJ26" i="8"/>
  <c r="CJ63" i="8"/>
  <c r="CJ24" i="8"/>
  <c r="CJ29" i="8"/>
  <c r="CN104" i="8"/>
  <c r="CN66" i="8"/>
  <c r="CN65" i="8"/>
  <c r="CN99" i="8"/>
  <c r="CN87" i="8"/>
  <c r="CN64" i="8"/>
  <c r="CN29" i="8"/>
  <c r="CN26" i="8"/>
  <c r="CN24" i="8"/>
  <c r="CN63" i="8"/>
  <c r="CR104" i="8"/>
  <c r="CR66" i="8"/>
  <c r="CR65" i="8"/>
  <c r="CR99" i="8"/>
  <c r="CR87" i="8"/>
  <c r="CR64" i="8"/>
  <c r="CR26" i="8"/>
  <c r="CR29" i="8"/>
  <c r="CR24" i="8"/>
  <c r="CR63" i="8"/>
  <c r="CV104" i="8"/>
  <c r="CV66" i="8"/>
  <c r="CV65" i="8"/>
  <c r="CV99" i="8"/>
  <c r="CV87" i="8"/>
  <c r="CV64" i="8"/>
  <c r="CV29" i="8"/>
  <c r="CV24" i="8"/>
  <c r="CV63" i="8"/>
  <c r="CV26" i="8"/>
  <c r="BQ66" i="8"/>
  <c r="BQ65" i="8"/>
  <c r="BQ99" i="8"/>
  <c r="BQ64" i="8"/>
  <c r="BQ104" i="8"/>
  <c r="BQ29" i="8"/>
  <c r="BQ26" i="8"/>
  <c r="BQ87" i="8"/>
  <c r="BQ63" i="8"/>
  <c r="BQ24" i="8"/>
  <c r="BU66" i="8"/>
  <c r="BU65" i="8"/>
  <c r="BU99" i="8"/>
  <c r="BU64" i="8"/>
  <c r="BU104" i="8"/>
  <c r="BU87" i="8"/>
  <c r="BU29" i="8"/>
  <c r="BU26" i="8"/>
  <c r="BU24" i="8"/>
  <c r="BU63" i="8"/>
  <c r="BY66" i="8"/>
  <c r="BY65" i="8"/>
  <c r="BY99" i="8"/>
  <c r="BY64" i="8"/>
  <c r="BY104" i="8"/>
  <c r="BY29" i="8"/>
  <c r="BY26" i="8"/>
  <c r="BY87" i="8"/>
  <c r="BY24" i="8"/>
  <c r="BY63" i="8"/>
  <c r="CC66" i="8"/>
  <c r="CC65" i="8"/>
  <c r="CC99" i="8"/>
  <c r="CC104" i="8"/>
  <c r="CC64" i="8"/>
  <c r="CC87" i="8"/>
  <c r="CC29" i="8"/>
  <c r="CC26" i="8"/>
  <c r="CC24" i="8"/>
  <c r="CC63" i="8"/>
  <c r="CG66" i="8"/>
  <c r="CG65" i="8"/>
  <c r="CG99" i="8"/>
  <c r="CG64" i="8"/>
  <c r="CG29" i="8"/>
  <c r="CG26" i="8"/>
  <c r="CG87" i="8"/>
  <c r="CG104" i="8"/>
  <c r="CG63" i="8"/>
  <c r="CG24" i="8"/>
  <c r="CK66" i="8"/>
  <c r="CK65" i="8"/>
  <c r="CK99" i="8"/>
  <c r="CK64" i="8"/>
  <c r="CK104" i="8"/>
  <c r="CK87" i="8"/>
  <c r="CK29" i="8"/>
  <c r="CK26" i="8"/>
  <c r="CK24" i="8"/>
  <c r="CK63" i="8"/>
  <c r="CO66" i="8"/>
  <c r="CO65" i="8"/>
  <c r="CO99" i="8"/>
  <c r="CO64" i="8"/>
  <c r="CO104" i="8"/>
  <c r="CO29" i="8"/>
  <c r="CO26" i="8"/>
  <c r="CO24" i="8"/>
  <c r="CO63" i="8"/>
  <c r="CO87" i="8"/>
  <c r="CS66" i="8"/>
  <c r="CS65" i="8"/>
  <c r="CS99" i="8"/>
  <c r="CS104" i="8"/>
  <c r="CS64" i="8"/>
  <c r="CS87" i="8"/>
  <c r="CS29" i="8"/>
  <c r="CS26" i="8"/>
  <c r="CS24" i="8"/>
  <c r="CS63" i="8"/>
  <c r="CW66" i="8"/>
  <c r="CW65" i="8"/>
  <c r="CW99" i="8"/>
  <c r="CW64" i="8"/>
  <c r="CW29" i="8"/>
  <c r="CW26" i="8"/>
  <c r="CW104" i="8"/>
  <c r="CW63" i="8"/>
  <c r="CW87" i="8"/>
  <c r="CW24" i="8"/>
  <c r="BE66" i="8"/>
  <c r="BE65" i="8"/>
  <c r="BE64" i="8"/>
  <c r="BE104" i="8"/>
  <c r="BE99" i="8"/>
  <c r="BE87" i="8"/>
  <c r="BE29" i="8"/>
  <c r="BE26" i="8"/>
  <c r="BE24" i="8"/>
  <c r="BE63" i="8"/>
  <c r="BI66" i="8"/>
  <c r="BI65" i="8"/>
  <c r="BI64" i="8"/>
  <c r="BI104" i="8"/>
  <c r="BI99" i="8"/>
  <c r="BI29" i="8"/>
  <c r="BI26" i="8"/>
  <c r="BI24" i="8"/>
  <c r="BI63" i="8"/>
  <c r="BI87" i="8"/>
  <c r="BM66" i="8"/>
  <c r="BM65" i="8"/>
  <c r="BM99" i="8"/>
  <c r="BM104" i="8"/>
  <c r="BM64" i="8"/>
  <c r="BM87" i="8"/>
  <c r="BM29" i="8"/>
  <c r="BM26" i="8"/>
  <c r="BM24" i="8"/>
  <c r="BM63" i="8"/>
  <c r="F66" i="8"/>
  <c r="F65" i="8"/>
  <c r="F99" i="8"/>
  <c r="F29" i="8"/>
  <c r="F26" i="8"/>
  <c r="F24" i="8"/>
  <c r="F63" i="8"/>
  <c r="F104" i="8" s="1"/>
  <c r="F64" i="8"/>
  <c r="J66" i="8"/>
  <c r="J65" i="8"/>
  <c r="J29" i="8"/>
  <c r="J26" i="8"/>
  <c r="J24" i="8"/>
  <c r="J99" i="8"/>
  <c r="J63" i="8"/>
  <c r="J104" i="8" s="1"/>
  <c r="J64" i="8"/>
  <c r="N66" i="8"/>
  <c r="N65" i="8"/>
  <c r="N99" i="8"/>
  <c r="N64" i="8"/>
  <c r="N29" i="8"/>
  <c r="N26" i="8"/>
  <c r="N24" i="8"/>
  <c r="N63" i="8"/>
  <c r="R66" i="8"/>
  <c r="R65" i="8"/>
  <c r="R99" i="8"/>
  <c r="R29" i="8"/>
  <c r="R25" i="8" s="1"/>
  <c r="R33" i="8" s="1"/>
  <c r="R26" i="8"/>
  <c r="R24" i="8"/>
  <c r="R64" i="8"/>
  <c r="R63" i="8"/>
  <c r="V66" i="8"/>
  <c r="V65" i="8"/>
  <c r="V99" i="8"/>
  <c r="V29" i="8"/>
  <c r="V26" i="8"/>
  <c r="V24" i="8"/>
  <c r="V64" i="8"/>
  <c r="V63" i="8"/>
  <c r="Z66" i="8"/>
  <c r="Z65" i="8"/>
  <c r="Z99" i="8"/>
  <c r="Z29" i="8"/>
  <c r="Z26" i="8"/>
  <c r="Z24" i="8"/>
  <c r="Z63" i="8"/>
  <c r="Z64" i="8"/>
  <c r="AD66" i="8"/>
  <c r="AD65" i="8"/>
  <c r="AD104" i="8"/>
  <c r="AD99" i="8"/>
  <c r="AD87" i="8"/>
  <c r="AD64" i="8"/>
  <c r="AD29" i="8"/>
  <c r="AD26" i="8"/>
  <c r="AD24" i="8"/>
  <c r="AD63" i="8"/>
  <c r="AH66" i="8"/>
  <c r="AH65" i="8"/>
  <c r="AH104" i="8"/>
  <c r="AH99" i="8"/>
  <c r="AH87" i="8"/>
  <c r="AH29" i="8"/>
  <c r="AH26" i="8"/>
  <c r="AH24" i="8"/>
  <c r="AH64" i="8"/>
  <c r="AH63" i="8"/>
  <c r="AL66" i="8"/>
  <c r="AL65" i="8"/>
  <c r="AL104" i="8"/>
  <c r="AL99" i="8"/>
  <c r="AL87" i="8"/>
  <c r="AL29" i="8"/>
  <c r="AL26" i="8"/>
  <c r="AL24" i="8"/>
  <c r="AL64" i="8"/>
  <c r="AL63" i="8"/>
  <c r="AP66" i="8"/>
  <c r="AP65" i="8"/>
  <c r="AP104" i="8"/>
  <c r="AP99" i="8"/>
  <c r="AP87" i="8"/>
  <c r="AP29" i="8"/>
  <c r="AP26" i="8"/>
  <c r="AP24" i="8"/>
  <c r="AP63" i="8"/>
  <c r="AP64" i="8"/>
  <c r="AT66" i="8"/>
  <c r="AT65" i="8"/>
  <c r="AT104" i="8"/>
  <c r="AT99" i="8"/>
  <c r="AT87" i="8"/>
  <c r="AT64" i="8"/>
  <c r="AT29" i="8"/>
  <c r="AT26" i="8"/>
  <c r="AT24" i="8"/>
  <c r="AT63" i="8"/>
  <c r="AX66" i="8"/>
  <c r="AX65" i="8"/>
  <c r="AX104" i="8"/>
  <c r="AX99" i="8"/>
  <c r="AX87" i="8"/>
  <c r="AX29" i="8"/>
  <c r="AX26" i="8"/>
  <c r="AX24" i="8"/>
  <c r="AX64" i="8"/>
  <c r="AX63" i="8"/>
  <c r="BB66" i="8"/>
  <c r="BB65" i="8"/>
  <c r="BB104" i="8"/>
  <c r="BB99" i="8"/>
  <c r="BB87" i="8"/>
  <c r="BB29" i="8"/>
  <c r="BB26" i="8"/>
  <c r="BB24" i="8"/>
  <c r="BB64" i="8"/>
  <c r="BB63" i="8"/>
  <c r="BF66" i="8"/>
  <c r="BF65" i="8"/>
  <c r="BF104" i="8"/>
  <c r="BF99" i="8"/>
  <c r="BF87" i="8"/>
  <c r="BF29" i="8"/>
  <c r="BF26" i="8"/>
  <c r="BF24" i="8"/>
  <c r="BF64" i="8"/>
  <c r="BF63" i="8"/>
  <c r="BJ66" i="8"/>
  <c r="BJ65" i="8"/>
  <c r="BJ104" i="8"/>
  <c r="BJ99" i="8"/>
  <c r="BJ87" i="8"/>
  <c r="BJ29" i="8"/>
  <c r="BJ26" i="8"/>
  <c r="BJ24" i="8"/>
  <c r="BJ64" i="8"/>
  <c r="BJ63" i="8"/>
  <c r="BN66" i="8"/>
  <c r="BN65" i="8"/>
  <c r="BN104" i="8"/>
  <c r="BN99" i="8"/>
  <c r="BN87" i="8"/>
  <c r="BN29" i="8"/>
  <c r="BN26" i="8"/>
  <c r="BN24" i="8"/>
  <c r="BN63" i="8"/>
  <c r="BN64" i="8"/>
  <c r="BR66" i="8"/>
  <c r="BR65" i="8"/>
  <c r="BR99" i="8"/>
  <c r="BR104" i="8"/>
  <c r="BR87" i="8"/>
  <c r="BR29" i="8"/>
  <c r="BR26" i="8"/>
  <c r="BR24" i="8"/>
  <c r="BR64" i="8"/>
  <c r="BR63" i="8"/>
  <c r="BV66" i="8"/>
  <c r="BV65" i="8"/>
  <c r="BV99" i="8"/>
  <c r="BV104" i="8"/>
  <c r="BV87" i="8"/>
  <c r="BV29" i="8"/>
  <c r="BV26" i="8"/>
  <c r="BV24" i="8"/>
  <c r="BV63" i="8"/>
  <c r="BV64" i="8"/>
  <c r="BZ66" i="8"/>
  <c r="BZ65" i="8"/>
  <c r="BZ99" i="8"/>
  <c r="BZ104" i="8"/>
  <c r="BZ87" i="8"/>
  <c r="BZ29" i="8"/>
  <c r="BZ26" i="8"/>
  <c r="BZ24" i="8"/>
  <c r="BZ64" i="8"/>
  <c r="BZ63" i="8"/>
  <c r="CD66" i="8"/>
  <c r="CD65" i="8"/>
  <c r="CD99" i="8"/>
  <c r="CD104" i="8"/>
  <c r="CD87" i="8"/>
  <c r="CD29" i="8"/>
  <c r="CD26" i="8"/>
  <c r="CD24" i="8"/>
  <c r="CD64" i="8"/>
  <c r="CD63" i="8"/>
  <c r="CH66" i="8"/>
  <c r="CH65" i="8"/>
  <c r="CH99" i="8"/>
  <c r="CH104" i="8"/>
  <c r="CH87" i="8"/>
  <c r="CH29" i="8"/>
  <c r="CH26" i="8"/>
  <c r="CH24" i="8"/>
  <c r="CH64" i="8"/>
  <c r="CH63" i="8"/>
  <c r="CL66" i="8"/>
  <c r="CL65" i="8"/>
  <c r="CL99" i="8"/>
  <c r="CL104" i="8"/>
  <c r="CL87" i="8"/>
  <c r="CL29" i="8"/>
  <c r="CL26" i="8"/>
  <c r="CL24" i="8"/>
  <c r="CL64" i="8"/>
  <c r="CL63" i="8"/>
  <c r="CP66" i="8"/>
  <c r="CP65" i="8"/>
  <c r="CP99" i="8"/>
  <c r="CP104" i="8"/>
  <c r="CP87" i="8"/>
  <c r="CP29" i="8"/>
  <c r="CP26" i="8"/>
  <c r="CP24" i="8"/>
  <c r="CP64" i="8"/>
  <c r="CP63" i="8"/>
  <c r="CT66" i="8"/>
  <c r="CT65" i="8"/>
  <c r="CT99" i="8"/>
  <c r="CT104" i="8"/>
  <c r="CT87" i="8"/>
  <c r="CT29" i="8"/>
  <c r="CT26" i="8"/>
  <c r="CT24" i="8"/>
  <c r="CT63" i="8"/>
  <c r="CT64" i="8"/>
  <c r="CX66" i="8"/>
  <c r="CX99" i="8"/>
  <c r="CX104" i="8"/>
  <c r="CX87" i="8"/>
  <c r="CX65" i="8"/>
  <c r="CX29" i="8"/>
  <c r="CX26" i="8"/>
  <c r="CX24" i="8"/>
  <c r="CX64" i="8"/>
  <c r="CX63" i="8"/>
  <c r="AB133" i="8"/>
  <c r="AB129" i="8"/>
  <c r="AF133" i="8"/>
  <c r="AF129" i="8"/>
  <c r="AJ133" i="8"/>
  <c r="AJ129" i="8"/>
  <c r="AN133" i="8"/>
  <c r="AN129" i="8"/>
  <c r="AR133" i="8"/>
  <c r="AR129" i="8"/>
  <c r="AV133" i="8"/>
  <c r="AV129" i="8"/>
  <c r="AZ133" i="8"/>
  <c r="AZ129" i="8"/>
  <c r="BD133" i="8"/>
  <c r="BD129" i="8"/>
  <c r="BH133" i="8"/>
  <c r="BH129" i="8"/>
  <c r="BL133" i="8"/>
  <c r="BL129" i="8"/>
  <c r="BP133" i="8"/>
  <c r="BP129" i="8"/>
  <c r="BT133" i="8"/>
  <c r="BT129" i="8"/>
  <c r="BX133" i="8"/>
  <c r="BX129" i="8"/>
  <c r="CB133" i="8"/>
  <c r="CB129" i="8"/>
  <c r="CF133" i="8"/>
  <c r="CF129" i="8"/>
  <c r="CJ133" i="8"/>
  <c r="CJ129" i="8"/>
  <c r="CN133" i="8"/>
  <c r="CN129" i="8"/>
  <c r="CR133" i="8"/>
  <c r="CR129" i="8"/>
  <c r="CV133" i="8"/>
  <c r="CV129" i="8"/>
  <c r="AC133" i="8"/>
  <c r="AC129" i="8"/>
  <c r="AG133" i="8"/>
  <c r="AG129" i="8"/>
  <c r="AK133" i="8"/>
  <c r="AK129" i="8"/>
  <c r="AO133" i="8"/>
  <c r="AO129" i="8"/>
  <c r="AS133" i="8"/>
  <c r="AS129" i="8"/>
  <c r="AW133" i="8"/>
  <c r="AW129" i="8"/>
  <c r="BA133" i="8"/>
  <c r="BA129" i="8"/>
  <c r="BE133" i="8"/>
  <c r="BE129" i="8"/>
  <c r="BI133" i="8"/>
  <c r="BI129" i="8"/>
  <c r="BM133" i="8"/>
  <c r="BM129" i="8"/>
  <c r="BQ133" i="8"/>
  <c r="BQ129" i="8"/>
  <c r="BU133" i="8"/>
  <c r="BU129" i="8"/>
  <c r="BY133" i="8"/>
  <c r="BY129" i="8"/>
  <c r="CC133" i="8"/>
  <c r="CC129" i="8"/>
  <c r="CG133" i="8"/>
  <c r="CG129" i="8"/>
  <c r="CK133" i="8"/>
  <c r="CK129" i="8"/>
  <c r="CO133" i="8"/>
  <c r="CO129" i="8"/>
  <c r="CS133" i="8"/>
  <c r="CS129" i="8"/>
  <c r="CW133" i="8"/>
  <c r="CW129" i="8"/>
  <c r="AD133" i="8"/>
  <c r="AD129" i="8"/>
  <c r="AH133" i="8"/>
  <c r="AH129" i="8"/>
  <c r="AL133" i="8"/>
  <c r="AL129" i="8"/>
  <c r="AP133" i="8"/>
  <c r="AP129" i="8"/>
  <c r="AT133" i="8"/>
  <c r="AT129" i="8"/>
  <c r="AX133" i="8"/>
  <c r="AX129" i="8"/>
  <c r="BB133" i="8"/>
  <c r="BB129" i="8"/>
  <c r="BF133" i="8"/>
  <c r="BF129" i="8"/>
  <c r="BJ133" i="8"/>
  <c r="BJ129" i="8"/>
  <c r="BN133" i="8"/>
  <c r="BN129" i="8"/>
  <c r="BR133" i="8"/>
  <c r="BR129" i="8"/>
  <c r="BV133" i="8"/>
  <c r="BV129" i="8"/>
  <c r="BZ133" i="8"/>
  <c r="BZ129" i="8"/>
  <c r="CD133" i="8"/>
  <c r="CD129" i="8"/>
  <c r="CH133" i="8"/>
  <c r="CH129" i="8"/>
  <c r="CL133" i="8"/>
  <c r="CL129" i="8"/>
  <c r="CP133" i="8"/>
  <c r="CP129" i="8"/>
  <c r="CT133" i="8"/>
  <c r="CT129" i="8"/>
  <c r="CX133" i="8"/>
  <c r="CX129" i="8"/>
  <c r="AE133" i="8"/>
  <c r="AE129" i="8"/>
  <c r="AI133" i="8"/>
  <c r="AI129" i="8"/>
  <c r="AM133" i="8"/>
  <c r="AM129" i="8"/>
  <c r="AQ133" i="8"/>
  <c r="AQ129" i="8"/>
  <c r="AU133" i="8"/>
  <c r="AU129" i="8"/>
  <c r="AY133" i="8"/>
  <c r="AY129" i="8"/>
  <c r="BC133" i="8"/>
  <c r="BC129" i="8"/>
  <c r="BG133" i="8"/>
  <c r="BG129" i="8"/>
  <c r="BK133" i="8"/>
  <c r="BK129" i="8"/>
  <c r="BO133" i="8"/>
  <c r="BO129" i="8"/>
  <c r="BS133" i="8"/>
  <c r="BS129" i="8"/>
  <c r="BW133" i="8"/>
  <c r="BW129" i="8"/>
  <c r="CA133" i="8"/>
  <c r="CA129" i="8"/>
  <c r="CE133" i="8"/>
  <c r="CE129" i="8"/>
  <c r="CI133" i="8"/>
  <c r="CI129" i="8"/>
  <c r="CM133" i="8"/>
  <c r="CM129" i="8"/>
  <c r="CQ133" i="8"/>
  <c r="CQ129" i="8"/>
  <c r="CU133" i="8"/>
  <c r="CU129" i="8"/>
  <c r="AJ128" i="8"/>
  <c r="AR128" i="8"/>
  <c r="AZ128" i="8"/>
  <c r="BH128" i="8"/>
  <c r="BP128" i="8"/>
  <c r="BX128" i="8"/>
  <c r="CF128" i="8"/>
  <c r="CN128" i="8"/>
  <c r="CV128" i="8"/>
  <c r="AC128" i="8"/>
  <c r="AG128" i="8"/>
  <c r="AK128" i="8"/>
  <c r="AO128" i="8"/>
  <c r="AS128" i="8"/>
  <c r="AW128" i="8"/>
  <c r="BA128" i="8"/>
  <c r="BE128" i="8"/>
  <c r="BI128" i="8"/>
  <c r="BM128" i="8"/>
  <c r="BQ128" i="8"/>
  <c r="BU128" i="8"/>
  <c r="BY128" i="8"/>
  <c r="CC128" i="8"/>
  <c r="CG128" i="8"/>
  <c r="CK128" i="8"/>
  <c r="CO128" i="8"/>
  <c r="CS128" i="8"/>
  <c r="CW128" i="8"/>
  <c r="AF128" i="8"/>
  <c r="AN128" i="8"/>
  <c r="AV128" i="8"/>
  <c r="BD128" i="8"/>
  <c r="BL128" i="8"/>
  <c r="BT128" i="8"/>
  <c r="CB128" i="8"/>
  <c r="CJ128" i="8"/>
  <c r="CR128" i="8"/>
  <c r="AD128" i="8"/>
  <c r="AH128" i="8"/>
  <c r="AL128" i="8"/>
  <c r="AP128" i="8"/>
  <c r="AT128" i="8"/>
  <c r="AX128" i="8"/>
  <c r="BB128" i="8"/>
  <c r="BF128" i="8"/>
  <c r="BJ128" i="8"/>
  <c r="BN128" i="8"/>
  <c r="BR128" i="8"/>
  <c r="BV128" i="8"/>
  <c r="BZ128" i="8"/>
  <c r="CD128" i="8"/>
  <c r="CH128" i="8"/>
  <c r="CL128" i="8"/>
  <c r="CP128" i="8"/>
  <c r="CT128" i="8"/>
  <c r="CX128" i="8"/>
  <c r="AB128" i="8"/>
  <c r="AE128" i="8"/>
  <c r="AI128" i="8"/>
  <c r="AM128" i="8"/>
  <c r="AQ128" i="8"/>
  <c r="AU128" i="8"/>
  <c r="AY128" i="8"/>
  <c r="BC128" i="8"/>
  <c r="BG128" i="8"/>
  <c r="BK128" i="8"/>
  <c r="BO128" i="8"/>
  <c r="BS128" i="8"/>
  <c r="BW128" i="8"/>
  <c r="CA128" i="8"/>
  <c r="CE128" i="8"/>
  <c r="CI128" i="8"/>
  <c r="CM128" i="8"/>
  <c r="CQ128" i="8"/>
  <c r="CU128" i="8"/>
  <c r="B129" i="8"/>
  <c r="B130" i="8" s="1"/>
  <c r="B134" i="8"/>
  <c r="B135" i="8" s="1"/>
  <c r="B136" i="8" s="1"/>
  <c r="AE136" i="8"/>
  <c r="AQ136" i="8"/>
  <c r="BC136" i="8"/>
  <c r="BO136" i="8"/>
  <c r="CE136" i="8"/>
  <c r="AB136" i="8"/>
  <c r="AF136" i="8"/>
  <c r="AJ136" i="8"/>
  <c r="AN136" i="8"/>
  <c r="AR136" i="8"/>
  <c r="AV136" i="8"/>
  <c r="AZ136" i="8"/>
  <c r="BD136" i="8"/>
  <c r="BH136" i="8"/>
  <c r="BL136" i="8"/>
  <c r="BP136" i="8"/>
  <c r="BT136" i="8"/>
  <c r="BX136" i="8"/>
  <c r="CB136" i="8"/>
  <c r="CF136" i="8"/>
  <c r="CJ136" i="8"/>
  <c r="CN136" i="8"/>
  <c r="CR136" i="8"/>
  <c r="CV136" i="8"/>
  <c r="AI136" i="8"/>
  <c r="AU136" i="8"/>
  <c r="BG136" i="8"/>
  <c r="BW136" i="8"/>
  <c r="AC136" i="8"/>
  <c r="AG136" i="8"/>
  <c r="AK136" i="8"/>
  <c r="AO136" i="8"/>
  <c r="AS136" i="8"/>
  <c r="AW136" i="8"/>
  <c r="BA136" i="8"/>
  <c r="BE136" i="8"/>
  <c r="BI136" i="8"/>
  <c r="BM136" i="8"/>
  <c r="BQ136" i="8"/>
  <c r="BU136" i="8"/>
  <c r="BY136" i="8"/>
  <c r="CC136" i="8"/>
  <c r="CG136" i="8"/>
  <c r="CK136" i="8"/>
  <c r="CO136" i="8"/>
  <c r="CS136" i="8"/>
  <c r="CW136" i="8"/>
  <c r="AD136" i="8"/>
  <c r="AH136" i="8"/>
  <c r="AL136" i="8"/>
  <c r="AP136" i="8"/>
  <c r="AT136" i="8"/>
  <c r="AX136" i="8"/>
  <c r="BB136" i="8"/>
  <c r="BF136" i="8"/>
  <c r="BJ136" i="8"/>
  <c r="BN136" i="8"/>
  <c r="BR136" i="8"/>
  <c r="BV136" i="8"/>
  <c r="BZ136" i="8"/>
  <c r="CD136" i="8"/>
  <c r="CH136" i="8"/>
  <c r="CL136" i="8"/>
  <c r="CP136" i="8"/>
  <c r="CT136" i="8"/>
  <c r="CX136" i="8"/>
  <c r="AM136" i="8"/>
  <c r="AY136" i="8"/>
  <c r="BK136" i="8"/>
  <c r="BS136" i="8"/>
  <c r="CA136" i="8"/>
  <c r="CI136" i="8"/>
  <c r="CM136" i="8"/>
  <c r="CQ136" i="8"/>
  <c r="CU136" i="8"/>
  <c r="AB137" i="8"/>
  <c r="AB135" i="8"/>
  <c r="AJ137" i="8"/>
  <c r="AJ135" i="8"/>
  <c r="AV137" i="8"/>
  <c r="AV135" i="8"/>
  <c r="BH137" i="8"/>
  <c r="BH135" i="8"/>
  <c r="BT137" i="8"/>
  <c r="BT135" i="8"/>
  <c r="CB137" i="8"/>
  <c r="CB135" i="8"/>
  <c r="CN137" i="8"/>
  <c r="CN135" i="8"/>
  <c r="CV137" i="8"/>
  <c r="CV135" i="8"/>
  <c r="AC137" i="8"/>
  <c r="AC135" i="8"/>
  <c r="AG135" i="8"/>
  <c r="AG137" i="8"/>
  <c r="AK135" i="8"/>
  <c r="AK137" i="8"/>
  <c r="AO135" i="8"/>
  <c r="AO137" i="8"/>
  <c r="AS137" i="8"/>
  <c r="AS135" i="8"/>
  <c r="AW135" i="8"/>
  <c r="AW137" i="8"/>
  <c r="BA135" i="8"/>
  <c r="BA137" i="8"/>
  <c r="BE135" i="8"/>
  <c r="BE137" i="8"/>
  <c r="BI137" i="8"/>
  <c r="BI135" i="8"/>
  <c r="BM137" i="8"/>
  <c r="BM135" i="8"/>
  <c r="BQ137" i="8"/>
  <c r="BQ135" i="8"/>
  <c r="BU135" i="8"/>
  <c r="BU137" i="8"/>
  <c r="BY137" i="8"/>
  <c r="BY135" i="8"/>
  <c r="CC137" i="8"/>
  <c r="CC135" i="8"/>
  <c r="CG137" i="8"/>
  <c r="CG135" i="8"/>
  <c r="CK135" i="8"/>
  <c r="CK137" i="8"/>
  <c r="CO137" i="8"/>
  <c r="CO135" i="8"/>
  <c r="CS137" i="8"/>
  <c r="CS135" i="8"/>
  <c r="CW137" i="8"/>
  <c r="CW135" i="8"/>
  <c r="AF137" i="8"/>
  <c r="AF135" i="8"/>
  <c r="AR137" i="8"/>
  <c r="AR135" i="8"/>
  <c r="BD137" i="8"/>
  <c r="BD135" i="8"/>
  <c r="BP137" i="8"/>
  <c r="BP135" i="8"/>
  <c r="CJ137" i="8"/>
  <c r="CJ135" i="8"/>
  <c r="AD135" i="8"/>
  <c r="AD137" i="8"/>
  <c r="AH137" i="8"/>
  <c r="AH135" i="8"/>
  <c r="AL137" i="8"/>
  <c r="AL135" i="8"/>
  <c r="AP135" i="8"/>
  <c r="AP137" i="8"/>
  <c r="AT135" i="8"/>
  <c r="AT137" i="8"/>
  <c r="AX137" i="8"/>
  <c r="AX135" i="8"/>
  <c r="BB137" i="8"/>
  <c r="BB135" i="8"/>
  <c r="BF135" i="8"/>
  <c r="BF137" i="8"/>
  <c r="BJ135" i="8"/>
  <c r="BJ137" i="8"/>
  <c r="BN137" i="8"/>
  <c r="BN135" i="8"/>
  <c r="BR135" i="8"/>
  <c r="BR137" i="8"/>
  <c r="BV135" i="8"/>
  <c r="BV137" i="8"/>
  <c r="BZ135" i="8"/>
  <c r="BZ137" i="8"/>
  <c r="CD137" i="8"/>
  <c r="CD135" i="8"/>
  <c r="CH135" i="8"/>
  <c r="CH137" i="8"/>
  <c r="CL135" i="8"/>
  <c r="CL137" i="8"/>
  <c r="CP135" i="8"/>
  <c r="CP137" i="8"/>
  <c r="CT137" i="8"/>
  <c r="CT135" i="8"/>
  <c r="CX137" i="8"/>
  <c r="CX135" i="8"/>
  <c r="AN137" i="8"/>
  <c r="AN135" i="8"/>
  <c r="AZ137" i="8"/>
  <c r="AZ135" i="8"/>
  <c r="BL137" i="8"/>
  <c r="BL135" i="8"/>
  <c r="BX137" i="8"/>
  <c r="BX135" i="8"/>
  <c r="CF137" i="8"/>
  <c r="CF135" i="8"/>
  <c r="CR137" i="8"/>
  <c r="CR135" i="8"/>
  <c r="AE137" i="8"/>
  <c r="AE135" i="8"/>
  <c r="AI135" i="8"/>
  <c r="AI137" i="8"/>
  <c r="AM137" i="8"/>
  <c r="AM135" i="8"/>
  <c r="AQ135" i="8"/>
  <c r="AQ137" i="8"/>
  <c r="AU135" i="8"/>
  <c r="AU137" i="8"/>
  <c r="AY137" i="8"/>
  <c r="AY135" i="8"/>
  <c r="BC137" i="8"/>
  <c r="BC135" i="8"/>
  <c r="BG137" i="8"/>
  <c r="BG135" i="8"/>
  <c r="BK137" i="8"/>
  <c r="BK135" i="8"/>
  <c r="BO137" i="8"/>
  <c r="BO135" i="8"/>
  <c r="BS137" i="8"/>
  <c r="BS135" i="8"/>
  <c r="BW137" i="8"/>
  <c r="BW135" i="8"/>
  <c r="CA137" i="8"/>
  <c r="CA135" i="8"/>
  <c r="CE137" i="8"/>
  <c r="CE135" i="8"/>
  <c r="CI137" i="8"/>
  <c r="CI135" i="8"/>
  <c r="CM137" i="8"/>
  <c r="CM135" i="8"/>
  <c r="CQ137" i="8"/>
  <c r="CQ135" i="8"/>
  <c r="CU137" i="8"/>
  <c r="CU135" i="8"/>
  <c r="P117" i="8"/>
  <c r="AB117" i="8"/>
  <c r="AB67" i="8"/>
  <c r="AN67" i="8"/>
  <c r="AN117" i="8"/>
  <c r="AV117" i="8"/>
  <c r="AV67" i="8"/>
  <c r="BH117" i="8"/>
  <c r="BH67" i="8"/>
  <c r="BT117" i="8"/>
  <c r="BT67" i="8"/>
  <c r="CF117" i="8"/>
  <c r="CF67" i="8"/>
  <c r="CN67" i="8"/>
  <c r="CN117" i="8"/>
  <c r="E117" i="8"/>
  <c r="I117" i="8"/>
  <c r="I67" i="8"/>
  <c r="M117" i="8"/>
  <c r="Q117" i="8"/>
  <c r="U117" i="8"/>
  <c r="Y117" i="8"/>
  <c r="AC67" i="8"/>
  <c r="AC117" i="8"/>
  <c r="AG67" i="8"/>
  <c r="AG117" i="8"/>
  <c r="AK117" i="8"/>
  <c r="AK67" i="8"/>
  <c r="AO67" i="8"/>
  <c r="AO117" i="8"/>
  <c r="AS67" i="8"/>
  <c r="AS117" i="8"/>
  <c r="AW67" i="8"/>
  <c r="AW117" i="8"/>
  <c r="BA117" i="8"/>
  <c r="BA67" i="8"/>
  <c r="BE67" i="8"/>
  <c r="BE117" i="8"/>
  <c r="BI67" i="8"/>
  <c r="BI117" i="8"/>
  <c r="BM67" i="8"/>
  <c r="BM117" i="8"/>
  <c r="BQ67" i="8"/>
  <c r="BQ117" i="8"/>
  <c r="BU67" i="8"/>
  <c r="BU117" i="8"/>
  <c r="BY67" i="8"/>
  <c r="BY117" i="8"/>
  <c r="CC67" i="8"/>
  <c r="CC117" i="8"/>
  <c r="CG67" i="8"/>
  <c r="CG117" i="8"/>
  <c r="CK67" i="8"/>
  <c r="CK117" i="8"/>
  <c r="CO67" i="8"/>
  <c r="CO117" i="8"/>
  <c r="CS67" i="8"/>
  <c r="CS117" i="8"/>
  <c r="CW67" i="8"/>
  <c r="CW117" i="8"/>
  <c r="H117" i="8"/>
  <c r="T117" i="8"/>
  <c r="AF117" i="8"/>
  <c r="AF67" i="8"/>
  <c r="AR67" i="8"/>
  <c r="AR117" i="8"/>
  <c r="BD67" i="8"/>
  <c r="BD117" i="8"/>
  <c r="BP117" i="8"/>
  <c r="BP67" i="8"/>
  <c r="BX67" i="8"/>
  <c r="BX117" i="8"/>
  <c r="CJ117" i="8"/>
  <c r="CJ67" i="8"/>
  <c r="CV117" i="8"/>
  <c r="CV67" i="8"/>
  <c r="F117" i="8"/>
  <c r="J117" i="8"/>
  <c r="N117" i="8"/>
  <c r="N67" i="8"/>
  <c r="R117" i="8"/>
  <c r="V117" i="8"/>
  <c r="Z117" i="8"/>
  <c r="AD117" i="8"/>
  <c r="AD67" i="8"/>
  <c r="AH67" i="8"/>
  <c r="AH117" i="8"/>
  <c r="AL117" i="8"/>
  <c r="AL67" i="8"/>
  <c r="AP117" i="8"/>
  <c r="AP67" i="8"/>
  <c r="AT117" i="8"/>
  <c r="AT67" i="8"/>
  <c r="AX67" i="8"/>
  <c r="AX117" i="8"/>
  <c r="BB117" i="8"/>
  <c r="BB67" i="8"/>
  <c r="BF117" i="8"/>
  <c r="BF67" i="8"/>
  <c r="BJ117" i="8"/>
  <c r="BJ67" i="8"/>
  <c r="BN117" i="8"/>
  <c r="BN67" i="8"/>
  <c r="BR117" i="8"/>
  <c r="BR67" i="8"/>
  <c r="BV117" i="8"/>
  <c r="BV67" i="8"/>
  <c r="BZ117" i="8"/>
  <c r="BZ67" i="8"/>
  <c r="CD117" i="8"/>
  <c r="CD67" i="8"/>
  <c r="CH117" i="8"/>
  <c r="CH67" i="8"/>
  <c r="CL117" i="8"/>
  <c r="CL67" i="8"/>
  <c r="CP117" i="8"/>
  <c r="CP67" i="8"/>
  <c r="CT117" i="8"/>
  <c r="CT67" i="8"/>
  <c r="CX117" i="8"/>
  <c r="CX67" i="8"/>
  <c r="D117" i="8"/>
  <c r="L117" i="8"/>
  <c r="X117" i="8"/>
  <c r="AJ117" i="8"/>
  <c r="AJ67" i="8"/>
  <c r="AZ117" i="8"/>
  <c r="AZ67" i="8"/>
  <c r="BL117" i="8"/>
  <c r="BL67" i="8"/>
  <c r="CB117" i="8"/>
  <c r="CB67" i="8"/>
  <c r="CR117" i="8"/>
  <c r="CR67" i="8"/>
  <c r="C117" i="8"/>
  <c r="G117" i="8"/>
  <c r="K117" i="8"/>
  <c r="O117" i="8"/>
  <c r="S117" i="8"/>
  <c r="W117" i="8"/>
  <c r="AA117" i="8"/>
  <c r="AE117" i="8"/>
  <c r="AE67" i="8"/>
  <c r="AI117" i="8"/>
  <c r="AI67" i="8"/>
  <c r="AM117" i="8"/>
  <c r="AM67" i="8"/>
  <c r="AQ117" i="8"/>
  <c r="AQ67" i="8"/>
  <c r="AU117" i="8"/>
  <c r="AU67" i="8"/>
  <c r="AY117" i="8"/>
  <c r="AY67" i="8"/>
  <c r="BC117" i="8"/>
  <c r="BC67" i="8"/>
  <c r="BG117" i="8"/>
  <c r="BG67" i="8"/>
  <c r="BK117" i="8"/>
  <c r="BK67" i="8"/>
  <c r="BO117" i="8"/>
  <c r="BO67" i="8"/>
  <c r="BS117" i="8"/>
  <c r="BS67" i="8"/>
  <c r="BW117" i="8"/>
  <c r="BW67" i="8"/>
  <c r="CA117" i="8"/>
  <c r="CA67" i="8"/>
  <c r="CE117" i="8"/>
  <c r="CE67" i="8"/>
  <c r="CI117" i="8"/>
  <c r="CI67" i="8"/>
  <c r="CM117" i="8"/>
  <c r="CM67" i="8"/>
  <c r="CQ117" i="8"/>
  <c r="CQ67" i="8"/>
  <c r="CU117" i="8"/>
  <c r="CU67" i="8"/>
  <c r="P95" i="7"/>
  <c r="O115" i="7"/>
  <c r="O117" i="7" s="1"/>
  <c r="F16" i="8"/>
  <c r="J16" i="8"/>
  <c r="N16" i="8"/>
  <c r="R16" i="8"/>
  <c r="V16" i="8"/>
  <c r="Z16" i="8"/>
  <c r="AD16" i="8"/>
  <c r="AD123" i="8"/>
  <c r="AD116" i="8"/>
  <c r="AD98" i="8"/>
  <c r="AH16" i="8"/>
  <c r="AH123" i="8"/>
  <c r="AH116" i="8"/>
  <c r="AH98" i="8"/>
  <c r="AL16" i="8"/>
  <c r="AL123" i="8"/>
  <c r="AL116" i="8"/>
  <c r="AL98" i="8"/>
  <c r="AP16" i="8"/>
  <c r="AP123" i="8"/>
  <c r="AP116" i="8"/>
  <c r="AP98" i="8"/>
  <c r="AT16" i="8"/>
  <c r="AT123" i="8"/>
  <c r="AT116" i="8"/>
  <c r="AT98" i="8"/>
  <c r="AX16" i="8"/>
  <c r="AX123" i="8"/>
  <c r="AX116" i="8"/>
  <c r="AX98" i="8"/>
  <c r="BB16" i="8"/>
  <c r="BB123" i="8"/>
  <c r="BB116" i="8"/>
  <c r="BB98" i="8"/>
  <c r="BF16" i="8"/>
  <c r="BF123" i="8"/>
  <c r="BF116" i="8"/>
  <c r="BF98" i="8"/>
  <c r="BJ16" i="8"/>
  <c r="BJ123" i="8"/>
  <c r="BJ116" i="8"/>
  <c r="BJ98" i="8"/>
  <c r="BN16" i="8"/>
  <c r="BN123" i="8"/>
  <c r="BN116" i="8"/>
  <c r="BN98" i="8"/>
  <c r="BR16" i="8"/>
  <c r="BR123" i="8"/>
  <c r="BR116" i="8"/>
  <c r="BR98" i="8"/>
  <c r="BV16" i="8"/>
  <c r="BV123" i="8"/>
  <c r="BV116" i="8"/>
  <c r="BV98" i="8"/>
  <c r="BZ16" i="8"/>
  <c r="BZ123" i="8"/>
  <c r="BZ116" i="8"/>
  <c r="BZ98" i="8"/>
  <c r="CD16" i="8"/>
  <c r="CD123" i="8"/>
  <c r="CD116" i="8"/>
  <c r="CD98" i="8"/>
  <c r="CH16" i="8"/>
  <c r="CH123" i="8"/>
  <c r="CH116" i="8"/>
  <c r="CH98" i="8"/>
  <c r="CL16" i="8"/>
  <c r="CL123" i="8"/>
  <c r="CL116" i="8"/>
  <c r="CL98" i="8"/>
  <c r="CP16" i="8"/>
  <c r="CP123" i="8"/>
  <c r="CP116" i="8"/>
  <c r="CP98" i="8"/>
  <c r="CT16" i="8"/>
  <c r="CT123" i="8"/>
  <c r="CT116" i="8"/>
  <c r="CT98" i="8"/>
  <c r="CX123" i="8"/>
  <c r="CX116" i="8"/>
  <c r="CX98" i="8"/>
  <c r="G16" i="8"/>
  <c r="K16" i="8"/>
  <c r="O16" i="8"/>
  <c r="S16" i="8"/>
  <c r="W16" i="8"/>
  <c r="AA16" i="8"/>
  <c r="AE16" i="8"/>
  <c r="AE123" i="8"/>
  <c r="AE116" i="8"/>
  <c r="AE98" i="8"/>
  <c r="AI16" i="8"/>
  <c r="AI123" i="8"/>
  <c r="AI116" i="8"/>
  <c r="AI98" i="8"/>
  <c r="AM16" i="8"/>
  <c r="AM123" i="8"/>
  <c r="AM98" i="8"/>
  <c r="AM116" i="8"/>
  <c r="AQ16" i="8"/>
  <c r="AQ123" i="8"/>
  <c r="AQ116" i="8"/>
  <c r="AQ98" i="8"/>
  <c r="AU16" i="8"/>
  <c r="AU123" i="8"/>
  <c r="AU116" i="8"/>
  <c r="AU98" i="8"/>
  <c r="AY16" i="8"/>
  <c r="AY123" i="8"/>
  <c r="AY116" i="8"/>
  <c r="AY98" i="8"/>
  <c r="BC16" i="8"/>
  <c r="BC123" i="8"/>
  <c r="BC98" i="8"/>
  <c r="BC116" i="8"/>
  <c r="BG16" i="8"/>
  <c r="BG123" i="8"/>
  <c r="BG116" i="8"/>
  <c r="BG98" i="8"/>
  <c r="BK16" i="8"/>
  <c r="BK123" i="8"/>
  <c r="BK116" i="8"/>
  <c r="BK98" i="8"/>
  <c r="BO16" i="8"/>
  <c r="BO123" i="8"/>
  <c r="BO116" i="8"/>
  <c r="BO98" i="8"/>
  <c r="BS16" i="8"/>
  <c r="BS123" i="8"/>
  <c r="BS116" i="8"/>
  <c r="BS98" i="8"/>
  <c r="BW16" i="8"/>
  <c r="BW123" i="8"/>
  <c r="BW98" i="8"/>
  <c r="BW116" i="8"/>
  <c r="CA16" i="8"/>
  <c r="CA123" i="8"/>
  <c r="CA116" i="8"/>
  <c r="CA98" i="8"/>
  <c r="CE16" i="8"/>
  <c r="CE123" i="8"/>
  <c r="CE116" i="8"/>
  <c r="CE98" i="8"/>
  <c r="CI16" i="8"/>
  <c r="CI123" i="8"/>
  <c r="CI116" i="8"/>
  <c r="CI98" i="8"/>
  <c r="CM16" i="8"/>
  <c r="CM123" i="8"/>
  <c r="CM116" i="8"/>
  <c r="CM98" i="8"/>
  <c r="CQ16" i="8"/>
  <c r="CQ123" i="8"/>
  <c r="CQ116" i="8"/>
  <c r="CQ98" i="8"/>
  <c r="CU123" i="8"/>
  <c r="CU116" i="8"/>
  <c r="CU98" i="8"/>
  <c r="D16" i="8"/>
  <c r="H16" i="8"/>
  <c r="L16" i="8"/>
  <c r="P16" i="8"/>
  <c r="T16" i="8"/>
  <c r="X16" i="8"/>
  <c r="AB16" i="8"/>
  <c r="AB123" i="8"/>
  <c r="AB116" i="8"/>
  <c r="AB98" i="8"/>
  <c r="AF16" i="8"/>
  <c r="AF123" i="8"/>
  <c r="AF116" i="8"/>
  <c r="AF98" i="8"/>
  <c r="AJ16" i="8"/>
  <c r="AJ123" i="8"/>
  <c r="AJ116" i="8"/>
  <c r="AJ98" i="8"/>
  <c r="AN16" i="8"/>
  <c r="AN123" i="8"/>
  <c r="AN116" i="8"/>
  <c r="AN98" i="8"/>
  <c r="AR16" i="8"/>
  <c r="AR123" i="8"/>
  <c r="AR116" i="8"/>
  <c r="AR98" i="8"/>
  <c r="AV16" i="8"/>
  <c r="AV123" i="8"/>
  <c r="AV116" i="8"/>
  <c r="AV98" i="8"/>
  <c r="AZ16" i="8"/>
  <c r="AZ123" i="8"/>
  <c r="AZ116" i="8"/>
  <c r="AZ98" i="8"/>
  <c r="BD16" i="8"/>
  <c r="BD123" i="8"/>
  <c r="BD116" i="8"/>
  <c r="BD98" i="8"/>
  <c r="BH16" i="8"/>
  <c r="BH123" i="8"/>
  <c r="BH116" i="8"/>
  <c r="BH98" i="8"/>
  <c r="BL16" i="8"/>
  <c r="BL123" i="8"/>
  <c r="BL116" i="8"/>
  <c r="BL98" i="8"/>
  <c r="BP16" i="8"/>
  <c r="BP123" i="8"/>
  <c r="BP116" i="8"/>
  <c r="BP98" i="8"/>
  <c r="BT16" i="8"/>
  <c r="BT123" i="8"/>
  <c r="BT116" i="8"/>
  <c r="BT98" i="8"/>
  <c r="BX16" i="8"/>
  <c r="BX123" i="8"/>
  <c r="BX116" i="8"/>
  <c r="BX98" i="8"/>
  <c r="CB16" i="8"/>
  <c r="CB123" i="8"/>
  <c r="CB116" i="8"/>
  <c r="CB98" i="8"/>
  <c r="CF16" i="8"/>
  <c r="CF123" i="8"/>
  <c r="CF116" i="8"/>
  <c r="CF98" i="8"/>
  <c r="CJ16" i="8"/>
  <c r="CJ123" i="8"/>
  <c r="CJ116" i="8"/>
  <c r="CJ98" i="8"/>
  <c r="CN16" i="8"/>
  <c r="CN123" i="8"/>
  <c r="CN116" i="8"/>
  <c r="CN98" i="8"/>
  <c r="CR16" i="8"/>
  <c r="CR123" i="8"/>
  <c r="CR116" i="8"/>
  <c r="CR98" i="8"/>
  <c r="CV123" i="8"/>
  <c r="CV116" i="8"/>
  <c r="CV98" i="8"/>
  <c r="E16" i="8"/>
  <c r="I16" i="8"/>
  <c r="M16" i="8"/>
  <c r="Q16" i="8"/>
  <c r="U16" i="8"/>
  <c r="Y16" i="8"/>
  <c r="AC16" i="8"/>
  <c r="AC123" i="8"/>
  <c r="AC116" i="8"/>
  <c r="AC98" i="8"/>
  <c r="AG16" i="8"/>
  <c r="AG123" i="8"/>
  <c r="AG116" i="8"/>
  <c r="AG98" i="8"/>
  <c r="AK16" i="8"/>
  <c r="AK123" i="8"/>
  <c r="AK116" i="8"/>
  <c r="AK98" i="8"/>
  <c r="AO16" i="8"/>
  <c r="AO123" i="8"/>
  <c r="AO116" i="8"/>
  <c r="AO98" i="8"/>
  <c r="AS16" i="8"/>
  <c r="AS123" i="8"/>
  <c r="AS116" i="8"/>
  <c r="AS98" i="8"/>
  <c r="AW16" i="8"/>
  <c r="AW123" i="8"/>
  <c r="AW116" i="8"/>
  <c r="AW98" i="8"/>
  <c r="BA16" i="8"/>
  <c r="BA123" i="8"/>
  <c r="BA116" i="8"/>
  <c r="BA98" i="8"/>
  <c r="BE16" i="8"/>
  <c r="BE123" i="8"/>
  <c r="BE116" i="8"/>
  <c r="BE98" i="8"/>
  <c r="BI16" i="8"/>
  <c r="BI123" i="8"/>
  <c r="BI116" i="8"/>
  <c r="BI98" i="8"/>
  <c r="BM16" i="8"/>
  <c r="BM123" i="8"/>
  <c r="BM116" i="8"/>
  <c r="BM98" i="8"/>
  <c r="BQ16" i="8"/>
  <c r="BQ123" i="8"/>
  <c r="BQ116" i="8"/>
  <c r="BQ98" i="8"/>
  <c r="BU16" i="8"/>
  <c r="BU123" i="8"/>
  <c r="BU116" i="8"/>
  <c r="BU98" i="8"/>
  <c r="BY16" i="8"/>
  <c r="BY123" i="8"/>
  <c r="BY116" i="8"/>
  <c r="BY98" i="8"/>
  <c r="CC16" i="8"/>
  <c r="CC123" i="8"/>
  <c r="CC116" i="8"/>
  <c r="CC98" i="8"/>
  <c r="CG16" i="8"/>
  <c r="CG123" i="8"/>
  <c r="CG116" i="8"/>
  <c r="CG98" i="8"/>
  <c r="CK16" i="8"/>
  <c r="CK123" i="8"/>
  <c r="CK116" i="8"/>
  <c r="CK98" i="8"/>
  <c r="CO16" i="8"/>
  <c r="CO123" i="8"/>
  <c r="CO116" i="8"/>
  <c r="CO98" i="8"/>
  <c r="CS16" i="8"/>
  <c r="CS123" i="8"/>
  <c r="CS116" i="8"/>
  <c r="CS98" i="8"/>
  <c r="CW123" i="8"/>
  <c r="CW116" i="8"/>
  <c r="CW98" i="8"/>
  <c r="CV16" i="8"/>
  <c r="CX16" i="8"/>
  <c r="CU16" i="8"/>
  <c r="CW16" i="8"/>
  <c r="C16" i="8"/>
  <c r="CX45" i="8"/>
  <c r="G14" i="8"/>
  <c r="G12" i="8"/>
  <c r="O14" i="8"/>
  <c r="O12" i="8"/>
  <c r="AE14" i="8"/>
  <c r="AE12" i="8"/>
  <c r="AQ14" i="8"/>
  <c r="AQ12" i="8"/>
  <c r="BC14" i="8"/>
  <c r="BC12" i="8"/>
  <c r="BO14" i="8"/>
  <c r="BO12" i="8"/>
  <c r="CA14" i="8"/>
  <c r="CA12" i="8"/>
  <c r="CQ14" i="8"/>
  <c r="CQ12" i="8"/>
  <c r="F14" i="8"/>
  <c r="F12" i="8"/>
  <c r="J12" i="8"/>
  <c r="J14" i="8"/>
  <c r="N12" i="8"/>
  <c r="N14" i="8"/>
  <c r="R12" i="8"/>
  <c r="R14" i="8"/>
  <c r="V14" i="8"/>
  <c r="V12" i="8"/>
  <c r="Z14" i="8"/>
  <c r="Z12" i="8"/>
  <c r="AD12" i="8"/>
  <c r="AD14" i="8"/>
  <c r="AH14" i="8"/>
  <c r="AH12" i="8"/>
  <c r="AL14" i="8"/>
  <c r="AL12" i="8"/>
  <c r="AP14" i="8"/>
  <c r="AP12" i="8"/>
  <c r="AT12" i="8"/>
  <c r="AT14" i="8"/>
  <c r="AX14" i="8"/>
  <c r="AX12" i="8"/>
  <c r="BB14" i="8"/>
  <c r="BB12" i="8"/>
  <c r="BF14" i="8"/>
  <c r="BF12" i="8"/>
  <c r="BJ12" i="8"/>
  <c r="BJ14" i="8"/>
  <c r="BN14" i="8"/>
  <c r="BN12" i="8"/>
  <c r="BR14" i="8"/>
  <c r="BR12" i="8"/>
  <c r="BV14" i="8"/>
  <c r="BV12" i="8"/>
  <c r="BZ14" i="8"/>
  <c r="BZ12" i="8"/>
  <c r="CD14" i="8"/>
  <c r="CD12" i="8"/>
  <c r="CH14" i="8"/>
  <c r="CH12" i="8"/>
  <c r="CL14" i="8"/>
  <c r="CL12" i="8"/>
  <c r="CP14" i="8"/>
  <c r="CP12" i="8"/>
  <c r="CT14" i="8"/>
  <c r="CT12" i="8"/>
  <c r="CX14" i="8"/>
  <c r="CX12" i="8"/>
  <c r="C14" i="8"/>
  <c r="C12" i="8"/>
  <c r="S14" i="8"/>
  <c r="S12" i="8"/>
  <c r="AA14" i="8"/>
  <c r="AA12" i="8"/>
  <c r="AM14" i="8"/>
  <c r="AM12" i="8"/>
  <c r="AY14" i="8"/>
  <c r="AY12" i="8"/>
  <c r="BK14" i="8"/>
  <c r="BK12" i="8"/>
  <c r="BW14" i="8"/>
  <c r="BW12" i="8"/>
  <c r="CI14" i="8"/>
  <c r="CI12" i="8"/>
  <c r="CU14" i="8"/>
  <c r="CU12" i="8"/>
  <c r="D12" i="8"/>
  <c r="D14" i="8"/>
  <c r="H12" i="8"/>
  <c r="H14" i="8"/>
  <c r="L14" i="8"/>
  <c r="L12" i="8"/>
  <c r="P14" i="8"/>
  <c r="P12" i="8"/>
  <c r="T14" i="8"/>
  <c r="T12" i="8"/>
  <c r="X12" i="8"/>
  <c r="X14" i="8"/>
  <c r="AB14" i="8"/>
  <c r="AB12" i="8"/>
  <c r="AF12" i="8"/>
  <c r="AF14" i="8"/>
  <c r="AJ12" i="8"/>
  <c r="AJ14" i="8"/>
  <c r="AN14" i="8"/>
  <c r="AN12" i="8"/>
  <c r="AR14" i="8"/>
  <c r="AR12" i="8"/>
  <c r="AV12" i="8"/>
  <c r="AV14" i="8"/>
  <c r="AZ14" i="8"/>
  <c r="AZ12" i="8"/>
  <c r="BD14" i="8"/>
  <c r="BD12" i="8"/>
  <c r="BH14" i="8"/>
  <c r="BH12" i="8"/>
  <c r="BL12" i="8"/>
  <c r="BL14" i="8"/>
  <c r="BP14" i="8"/>
  <c r="BP12" i="8"/>
  <c r="BT14" i="8"/>
  <c r="BT12" i="8"/>
  <c r="BX14" i="8"/>
  <c r="BX12" i="8"/>
  <c r="CB14" i="8"/>
  <c r="CB12" i="8"/>
  <c r="CF12" i="8"/>
  <c r="CF14" i="8"/>
  <c r="CJ12" i="8"/>
  <c r="CJ14" i="8"/>
  <c r="CN14" i="8"/>
  <c r="CN12" i="8"/>
  <c r="CR12" i="8"/>
  <c r="CR14" i="8"/>
  <c r="CV12" i="8"/>
  <c r="CV14" i="8"/>
  <c r="K14" i="8"/>
  <c r="K12" i="8"/>
  <c r="W14" i="8"/>
  <c r="W12" i="8"/>
  <c r="AI14" i="8"/>
  <c r="AI12" i="8"/>
  <c r="AU14" i="8"/>
  <c r="AU12" i="8"/>
  <c r="BG14" i="8"/>
  <c r="BG12" i="8"/>
  <c r="BS14" i="8"/>
  <c r="BS12" i="8"/>
  <c r="CE14" i="8"/>
  <c r="CE12" i="8"/>
  <c r="CM14" i="8"/>
  <c r="CM12" i="8"/>
  <c r="E12" i="8"/>
  <c r="E14" i="8"/>
  <c r="I14" i="8"/>
  <c r="I12" i="8"/>
  <c r="M12" i="8"/>
  <c r="M14" i="8"/>
  <c r="Q14" i="8"/>
  <c r="Q12" i="8"/>
  <c r="U12" i="8"/>
  <c r="U14" i="8"/>
  <c r="Y12" i="8"/>
  <c r="Y14" i="8"/>
  <c r="AC12" i="8"/>
  <c r="AC14" i="8"/>
  <c r="AG14" i="8"/>
  <c r="AG12" i="8"/>
  <c r="AK14" i="8"/>
  <c r="AK12" i="8"/>
  <c r="AO14" i="8"/>
  <c r="AO12" i="8"/>
  <c r="AS14" i="8"/>
  <c r="AS12" i="8"/>
  <c r="AW14" i="8"/>
  <c r="AW12" i="8"/>
  <c r="BA14" i="8"/>
  <c r="BA12" i="8"/>
  <c r="BE14" i="8"/>
  <c r="BE12" i="8"/>
  <c r="BI14" i="8"/>
  <c r="BI12" i="8"/>
  <c r="BM14" i="8"/>
  <c r="BM12" i="8"/>
  <c r="BQ14" i="8"/>
  <c r="BQ12" i="8"/>
  <c r="BU14" i="8"/>
  <c r="BU12" i="8"/>
  <c r="BY14" i="8"/>
  <c r="BY12" i="8"/>
  <c r="CC14" i="8"/>
  <c r="CC12" i="8"/>
  <c r="CG14" i="8"/>
  <c r="CG12" i="8"/>
  <c r="CK14" i="8"/>
  <c r="CK12" i="8"/>
  <c r="CO14" i="8"/>
  <c r="CO12" i="8"/>
  <c r="CS14" i="8"/>
  <c r="CS12" i="8"/>
  <c r="CW14" i="8"/>
  <c r="CW12" i="8"/>
  <c r="AD124" i="8"/>
  <c r="AH124" i="8"/>
  <c r="AL124" i="8"/>
  <c r="AP124" i="8"/>
  <c r="AT124" i="8"/>
  <c r="AX124" i="8"/>
  <c r="BB124" i="8"/>
  <c r="BF124" i="8"/>
  <c r="BJ124" i="8"/>
  <c r="BN124" i="8"/>
  <c r="BR124" i="8"/>
  <c r="BV124" i="8"/>
  <c r="BZ124" i="8"/>
  <c r="CD124" i="8"/>
  <c r="CH124" i="8"/>
  <c r="CL124" i="8"/>
  <c r="CP124" i="8"/>
  <c r="CT124" i="8"/>
  <c r="CX124" i="8"/>
  <c r="AE124" i="8"/>
  <c r="AI124" i="8"/>
  <c r="AM124" i="8"/>
  <c r="AQ124" i="8"/>
  <c r="AU124" i="8"/>
  <c r="AY124" i="8"/>
  <c r="BC124" i="8"/>
  <c r="BG124" i="8"/>
  <c r="BK124" i="8"/>
  <c r="BO124" i="8"/>
  <c r="BS124" i="8"/>
  <c r="BW124" i="8"/>
  <c r="CA124" i="8"/>
  <c r="CE124" i="8"/>
  <c r="CI124" i="8"/>
  <c r="CM124" i="8"/>
  <c r="CQ124" i="8"/>
  <c r="CU124" i="8"/>
  <c r="AB124" i="8"/>
  <c r="AF124" i="8"/>
  <c r="AJ124" i="8"/>
  <c r="AN124" i="8"/>
  <c r="AR124" i="8"/>
  <c r="AV124" i="8"/>
  <c r="AZ124" i="8"/>
  <c r="BD124" i="8"/>
  <c r="BH124" i="8"/>
  <c r="BL124" i="8"/>
  <c r="BP124" i="8"/>
  <c r="BT124" i="8"/>
  <c r="BX124" i="8"/>
  <c r="CB124" i="8"/>
  <c r="CF124" i="8"/>
  <c r="CJ124" i="8"/>
  <c r="CN124" i="8"/>
  <c r="CR124" i="8"/>
  <c r="CV124" i="8"/>
  <c r="AC124" i="8"/>
  <c r="AG124" i="8"/>
  <c r="AK124" i="8"/>
  <c r="AO124" i="8"/>
  <c r="AS124" i="8"/>
  <c r="AW124" i="8"/>
  <c r="BA124" i="8"/>
  <c r="BE124" i="8"/>
  <c r="BI124" i="8"/>
  <c r="BM124" i="8"/>
  <c r="BQ124" i="8"/>
  <c r="BU124" i="8"/>
  <c r="BY124" i="8"/>
  <c r="CC124" i="8"/>
  <c r="CG124" i="8"/>
  <c r="CK124" i="8"/>
  <c r="CO124" i="8"/>
  <c r="CS124" i="8"/>
  <c r="CW124" i="8"/>
  <c r="F93" i="8"/>
  <c r="F110" i="8"/>
  <c r="J93" i="8"/>
  <c r="J110" i="8"/>
  <c r="N93" i="8"/>
  <c r="N110" i="8"/>
  <c r="R93" i="8"/>
  <c r="R110" i="8"/>
  <c r="V93" i="8"/>
  <c r="V110" i="8"/>
  <c r="Z93" i="8"/>
  <c r="Z110" i="8"/>
  <c r="AD93" i="8"/>
  <c r="AD110" i="8"/>
  <c r="AH93" i="8"/>
  <c r="AH110" i="8"/>
  <c r="AL93" i="8"/>
  <c r="AL110" i="8"/>
  <c r="AP93" i="8"/>
  <c r="AP110" i="8"/>
  <c r="AT93" i="8"/>
  <c r="AT110" i="8"/>
  <c r="AX93" i="8"/>
  <c r="AX110" i="8"/>
  <c r="BB93" i="8"/>
  <c r="BB110" i="8"/>
  <c r="BF93" i="8"/>
  <c r="BF110" i="8"/>
  <c r="BJ93" i="8"/>
  <c r="BJ110" i="8"/>
  <c r="BN93" i="8"/>
  <c r="BN110" i="8"/>
  <c r="BR93" i="8"/>
  <c r="BR110" i="8"/>
  <c r="BV93" i="8"/>
  <c r="BV110" i="8"/>
  <c r="BZ93" i="8"/>
  <c r="BZ110" i="8"/>
  <c r="CD93" i="8"/>
  <c r="CD110" i="8"/>
  <c r="CH93" i="8"/>
  <c r="CH110" i="8"/>
  <c r="CL93" i="8"/>
  <c r="CL110" i="8"/>
  <c r="CP93" i="8"/>
  <c r="CP110" i="8"/>
  <c r="CT93" i="8"/>
  <c r="CT110" i="8"/>
  <c r="CX93" i="8"/>
  <c r="CX110" i="8"/>
  <c r="C93" i="8"/>
  <c r="G93" i="8"/>
  <c r="G110" i="8"/>
  <c r="K93" i="8"/>
  <c r="K110" i="8"/>
  <c r="O93" i="8"/>
  <c r="O110" i="8"/>
  <c r="S93" i="8"/>
  <c r="S110" i="8"/>
  <c r="W93" i="8"/>
  <c r="W110" i="8"/>
  <c r="AA93" i="8"/>
  <c r="AA110" i="8"/>
  <c r="AE93" i="8"/>
  <c r="AE110" i="8"/>
  <c r="AI93" i="8"/>
  <c r="AI110" i="8"/>
  <c r="AM93" i="8"/>
  <c r="AM110" i="8"/>
  <c r="AQ93" i="8"/>
  <c r="AQ110" i="8"/>
  <c r="AU93" i="8"/>
  <c r="AU110" i="8"/>
  <c r="AY93" i="8"/>
  <c r="AY110" i="8"/>
  <c r="BC93" i="8"/>
  <c r="BC110" i="8"/>
  <c r="BG93" i="8"/>
  <c r="BG110" i="8"/>
  <c r="BK93" i="8"/>
  <c r="BK110" i="8"/>
  <c r="BO93" i="8"/>
  <c r="BO110" i="8"/>
  <c r="BS93" i="8"/>
  <c r="BS110" i="8"/>
  <c r="BW93" i="8"/>
  <c r="BW110" i="8"/>
  <c r="CA93" i="8"/>
  <c r="CA110" i="8"/>
  <c r="CE93" i="8"/>
  <c r="CE110" i="8"/>
  <c r="CI93" i="8"/>
  <c r="CI110" i="8"/>
  <c r="CM93" i="8"/>
  <c r="CM110" i="8"/>
  <c r="CQ93" i="8"/>
  <c r="CQ110" i="8"/>
  <c r="CU93" i="8"/>
  <c r="CU110" i="8"/>
  <c r="D93" i="8"/>
  <c r="D110" i="8"/>
  <c r="H93" i="8"/>
  <c r="H110" i="8"/>
  <c r="L93" i="8"/>
  <c r="L110" i="8"/>
  <c r="P93" i="8"/>
  <c r="P110" i="8"/>
  <c r="T93" i="8"/>
  <c r="T110" i="8"/>
  <c r="X93" i="8"/>
  <c r="X110" i="8"/>
  <c r="AB93" i="8"/>
  <c r="AB110" i="8"/>
  <c r="AF93" i="8"/>
  <c r="AF110" i="8"/>
  <c r="AJ93" i="8"/>
  <c r="AJ110" i="8"/>
  <c r="AN93" i="8"/>
  <c r="AN110" i="8"/>
  <c r="AR93" i="8"/>
  <c r="AR110" i="8"/>
  <c r="AV93" i="8"/>
  <c r="AV110" i="8"/>
  <c r="AZ93" i="8"/>
  <c r="AZ110" i="8"/>
  <c r="BD93" i="8"/>
  <c r="BD110" i="8"/>
  <c r="BH93" i="8"/>
  <c r="BH110" i="8"/>
  <c r="BL93" i="8"/>
  <c r="BL110" i="8"/>
  <c r="BP93" i="8"/>
  <c r="BP110" i="8"/>
  <c r="BT93" i="8"/>
  <c r="BT110" i="8"/>
  <c r="BX93" i="8"/>
  <c r="BX110" i="8"/>
  <c r="CB93" i="8"/>
  <c r="CB110" i="8"/>
  <c r="CF93" i="8"/>
  <c r="CF110" i="8"/>
  <c r="CJ93" i="8"/>
  <c r="CJ110" i="8"/>
  <c r="CN93" i="8"/>
  <c r="CN110" i="8"/>
  <c r="CR93" i="8"/>
  <c r="CR110" i="8"/>
  <c r="CV93" i="8"/>
  <c r="CV110" i="8"/>
  <c r="E93" i="8"/>
  <c r="E110" i="8"/>
  <c r="I93" i="8"/>
  <c r="I110" i="8"/>
  <c r="M93" i="8"/>
  <c r="M110" i="8"/>
  <c r="Q93" i="8"/>
  <c r="Q110" i="8"/>
  <c r="U93" i="8"/>
  <c r="U110" i="8"/>
  <c r="Y93" i="8"/>
  <c r="Y110" i="8"/>
  <c r="AC93" i="8"/>
  <c r="AC110" i="8"/>
  <c r="AG93" i="8"/>
  <c r="AG110" i="8"/>
  <c r="AK93" i="8"/>
  <c r="AK110" i="8"/>
  <c r="AO93" i="8"/>
  <c r="AO110" i="8"/>
  <c r="AS93" i="8"/>
  <c r="AS110" i="8"/>
  <c r="AW93" i="8"/>
  <c r="AW110" i="8"/>
  <c r="BA93" i="8"/>
  <c r="BA110" i="8"/>
  <c r="BE93" i="8"/>
  <c r="BE110" i="8"/>
  <c r="BI93" i="8"/>
  <c r="BI110" i="8"/>
  <c r="BM93" i="8"/>
  <c r="BM110" i="8"/>
  <c r="BQ93" i="8"/>
  <c r="BQ110" i="8"/>
  <c r="BU93" i="8"/>
  <c r="BU110" i="8"/>
  <c r="BY93" i="8"/>
  <c r="BY110" i="8"/>
  <c r="CC93" i="8"/>
  <c r="CC110" i="8"/>
  <c r="CG93" i="8"/>
  <c r="CG110" i="8"/>
  <c r="CK93" i="8"/>
  <c r="CK110" i="8"/>
  <c r="CO93" i="8"/>
  <c r="CO110" i="8"/>
  <c r="CS93" i="8"/>
  <c r="CS110" i="8"/>
  <c r="CW93" i="8"/>
  <c r="CW110" i="8"/>
  <c r="AD131" i="8"/>
  <c r="AD130" i="8"/>
  <c r="AH131" i="8"/>
  <c r="AH130" i="8"/>
  <c r="AL131" i="8"/>
  <c r="AL130" i="8"/>
  <c r="AP131" i="8"/>
  <c r="AP130" i="8"/>
  <c r="AT131" i="8"/>
  <c r="AT130" i="8"/>
  <c r="AX131" i="8"/>
  <c r="AX130" i="8"/>
  <c r="BB131" i="8"/>
  <c r="BB130" i="8"/>
  <c r="BF131" i="8"/>
  <c r="BF130" i="8"/>
  <c r="BJ131" i="8"/>
  <c r="BJ130" i="8"/>
  <c r="BN131" i="8"/>
  <c r="BN130" i="8"/>
  <c r="BR131" i="8"/>
  <c r="BR130" i="8"/>
  <c r="BV131" i="8"/>
  <c r="BV130" i="8"/>
  <c r="BZ131" i="8"/>
  <c r="BZ130" i="8"/>
  <c r="CD131" i="8"/>
  <c r="CD130" i="8"/>
  <c r="CH130" i="8"/>
  <c r="CH131" i="8"/>
  <c r="CL131" i="8"/>
  <c r="CL130" i="8"/>
  <c r="CP130" i="8"/>
  <c r="CP131" i="8"/>
  <c r="CT131" i="8"/>
  <c r="CT130" i="8"/>
  <c r="CX131" i="8"/>
  <c r="AE131" i="8"/>
  <c r="AE130" i="8"/>
  <c r="AI131" i="8"/>
  <c r="AI130" i="8"/>
  <c r="AM131" i="8"/>
  <c r="AM130" i="8"/>
  <c r="AQ131" i="8"/>
  <c r="AQ130" i="8"/>
  <c r="AU131" i="8"/>
  <c r="AU130" i="8"/>
  <c r="AY131" i="8"/>
  <c r="AY130" i="8"/>
  <c r="BC131" i="8"/>
  <c r="BC130" i="8"/>
  <c r="BG131" i="8"/>
  <c r="BG130" i="8"/>
  <c r="BK131" i="8"/>
  <c r="BK130" i="8"/>
  <c r="BO131" i="8"/>
  <c r="BO130" i="8"/>
  <c r="BS131" i="8"/>
  <c r="BS130" i="8"/>
  <c r="BW131" i="8"/>
  <c r="BW130" i="8"/>
  <c r="CA131" i="8"/>
  <c r="CA130" i="8"/>
  <c r="CE131" i="8"/>
  <c r="CE130" i="8"/>
  <c r="CI131" i="8"/>
  <c r="CI130" i="8"/>
  <c r="CM131" i="8"/>
  <c r="CM130" i="8"/>
  <c r="CQ131" i="8"/>
  <c r="CQ130" i="8"/>
  <c r="CU131" i="8"/>
  <c r="AB131" i="8"/>
  <c r="AB130" i="8"/>
  <c r="AF131" i="8"/>
  <c r="AF130" i="8"/>
  <c r="AJ131" i="8"/>
  <c r="AJ130" i="8"/>
  <c r="AN131" i="8"/>
  <c r="AN130" i="8"/>
  <c r="AR131" i="8"/>
  <c r="AR130" i="8"/>
  <c r="AV131" i="8"/>
  <c r="AV130" i="8"/>
  <c r="AZ131" i="8"/>
  <c r="AZ130" i="8"/>
  <c r="BD131" i="8"/>
  <c r="BD130" i="8"/>
  <c r="BH131" i="8"/>
  <c r="BH130" i="8"/>
  <c r="BL131" i="8"/>
  <c r="BL130" i="8"/>
  <c r="BP131" i="8"/>
  <c r="BP130" i="8"/>
  <c r="BT131" i="8"/>
  <c r="BT130" i="8"/>
  <c r="BX131" i="8"/>
  <c r="BX130" i="8"/>
  <c r="CB131" i="8"/>
  <c r="CB130" i="8"/>
  <c r="CF131" i="8"/>
  <c r="CF130" i="8"/>
  <c r="CJ131" i="8"/>
  <c r="CJ130" i="8"/>
  <c r="CN131" i="8"/>
  <c r="CN130" i="8"/>
  <c r="CR131" i="8"/>
  <c r="CR130" i="8"/>
  <c r="CV131" i="8"/>
  <c r="AC131" i="8"/>
  <c r="AC130" i="8"/>
  <c r="AG131" i="8"/>
  <c r="AG130" i="8"/>
  <c r="AK131" i="8"/>
  <c r="AK130" i="8"/>
  <c r="AO131" i="8"/>
  <c r="AO130" i="8"/>
  <c r="AS131" i="8"/>
  <c r="AS130" i="8"/>
  <c r="AW131" i="8"/>
  <c r="AW130" i="8"/>
  <c r="BA131" i="8"/>
  <c r="BA130" i="8"/>
  <c r="BE131" i="8"/>
  <c r="BE130" i="8"/>
  <c r="BI131" i="8"/>
  <c r="BI130" i="8"/>
  <c r="BM131" i="8"/>
  <c r="BM130" i="8"/>
  <c r="BQ131" i="8"/>
  <c r="BQ130" i="8"/>
  <c r="BU131" i="8"/>
  <c r="BU130" i="8"/>
  <c r="BY131" i="8"/>
  <c r="BY130" i="8"/>
  <c r="CC131" i="8"/>
  <c r="CC130" i="8"/>
  <c r="CG131" i="8"/>
  <c r="CG130" i="8"/>
  <c r="CK131" i="8"/>
  <c r="CK130" i="8"/>
  <c r="CO131" i="8"/>
  <c r="CO130" i="8"/>
  <c r="CS131" i="8"/>
  <c r="CS130" i="8"/>
  <c r="CW131" i="8"/>
  <c r="CV130" i="8"/>
  <c r="CX130" i="8"/>
  <c r="CU130" i="8"/>
  <c r="CW130" i="8"/>
  <c r="CU112" i="8"/>
  <c r="CV112" i="8"/>
  <c r="CW112" i="8"/>
  <c r="CX112" i="8"/>
  <c r="AC112" i="8"/>
  <c r="AC114" i="8"/>
  <c r="AG112" i="8"/>
  <c r="AG114" i="8"/>
  <c r="AK112" i="8"/>
  <c r="AK114" i="8"/>
  <c r="AO112" i="8"/>
  <c r="AO114" i="8"/>
  <c r="AS112" i="8"/>
  <c r="AS114" i="8"/>
  <c r="AW112" i="8"/>
  <c r="AW114" i="8"/>
  <c r="BA112" i="8"/>
  <c r="BA114" i="8"/>
  <c r="BE112" i="8"/>
  <c r="BE114" i="8"/>
  <c r="BI112" i="8"/>
  <c r="BI114" i="8"/>
  <c r="BM112" i="8"/>
  <c r="BM114" i="8"/>
  <c r="BQ112" i="8"/>
  <c r="BQ114" i="8"/>
  <c r="BU112" i="8"/>
  <c r="BU114" i="8"/>
  <c r="BY112" i="8"/>
  <c r="BY114" i="8"/>
  <c r="CC112" i="8"/>
  <c r="CC114" i="8"/>
  <c r="CG112" i="8"/>
  <c r="CG114" i="8"/>
  <c r="CK112" i="8"/>
  <c r="CK114" i="8"/>
  <c r="CO112" i="8"/>
  <c r="CO114" i="8"/>
  <c r="CS112" i="8"/>
  <c r="CS114" i="8"/>
  <c r="AD112" i="8"/>
  <c r="AD114" i="8"/>
  <c r="AH112" i="8"/>
  <c r="AH114" i="8"/>
  <c r="AL112" i="8"/>
  <c r="AL114" i="8"/>
  <c r="AP112" i="8"/>
  <c r="AP114" i="8"/>
  <c r="AT112" i="8"/>
  <c r="AT114" i="8"/>
  <c r="AX112" i="8"/>
  <c r="AX114" i="8"/>
  <c r="BB112" i="8"/>
  <c r="BB114" i="8"/>
  <c r="BF112" i="8"/>
  <c r="BF114" i="8"/>
  <c r="BJ112" i="8"/>
  <c r="BJ114" i="8"/>
  <c r="BN112" i="8"/>
  <c r="BN114" i="8"/>
  <c r="BR112" i="8"/>
  <c r="BR114" i="8"/>
  <c r="BV112" i="8"/>
  <c r="BV114" i="8"/>
  <c r="BZ112" i="8"/>
  <c r="BZ114" i="8"/>
  <c r="CD112" i="8"/>
  <c r="CD114" i="8"/>
  <c r="CH45" i="8"/>
  <c r="CH112" i="8"/>
  <c r="CH114" i="8"/>
  <c r="CL112" i="8"/>
  <c r="CL114" i="8"/>
  <c r="CP45" i="8"/>
  <c r="CP112" i="8"/>
  <c r="CP114" i="8"/>
  <c r="CT45" i="8"/>
  <c r="CT112" i="8"/>
  <c r="CT114" i="8"/>
  <c r="AE114" i="8"/>
  <c r="AE112" i="8"/>
  <c r="AI114" i="8"/>
  <c r="AI112" i="8"/>
  <c r="AM112" i="8"/>
  <c r="AM114" i="8"/>
  <c r="AQ114" i="8"/>
  <c r="AQ112" i="8"/>
  <c r="AU114" i="8"/>
  <c r="AU112" i="8"/>
  <c r="AY112" i="8"/>
  <c r="AY114" i="8"/>
  <c r="BC114" i="8"/>
  <c r="BC112" i="8"/>
  <c r="BG114" i="8"/>
  <c r="BG112" i="8"/>
  <c r="BK114" i="8"/>
  <c r="BK112" i="8"/>
  <c r="BO114" i="8"/>
  <c r="BO112" i="8"/>
  <c r="BS114" i="8"/>
  <c r="BS112" i="8"/>
  <c r="BW114" i="8"/>
  <c r="BW112" i="8"/>
  <c r="CA114" i="8"/>
  <c r="CA112" i="8"/>
  <c r="CE114" i="8"/>
  <c r="CE112" i="8"/>
  <c r="CI114" i="8"/>
  <c r="CI112" i="8"/>
  <c r="CM114" i="8"/>
  <c r="CM112" i="8"/>
  <c r="CQ114" i="8"/>
  <c r="CQ112" i="8"/>
  <c r="AB112" i="8"/>
  <c r="AB114" i="8"/>
  <c r="AF114" i="8"/>
  <c r="AF112" i="8"/>
  <c r="AJ112" i="8"/>
  <c r="AJ114" i="8"/>
  <c r="AN114" i="8"/>
  <c r="AN112" i="8"/>
  <c r="AR112" i="8"/>
  <c r="AR114" i="8"/>
  <c r="AV112" i="8"/>
  <c r="AV114" i="8"/>
  <c r="AZ114" i="8"/>
  <c r="AZ112" i="8"/>
  <c r="BD112" i="8"/>
  <c r="BD114" i="8"/>
  <c r="BH114" i="8"/>
  <c r="BH112" i="8"/>
  <c r="BL114" i="8"/>
  <c r="BL112" i="8"/>
  <c r="BP114" i="8"/>
  <c r="BP112" i="8"/>
  <c r="BT114" i="8"/>
  <c r="BT112" i="8"/>
  <c r="BX114" i="8"/>
  <c r="BX112" i="8"/>
  <c r="CB114" i="8"/>
  <c r="CB112" i="8"/>
  <c r="CF114" i="8"/>
  <c r="CF112" i="8"/>
  <c r="CJ114" i="8"/>
  <c r="CJ112" i="8"/>
  <c r="CN114" i="8"/>
  <c r="CN112" i="8"/>
  <c r="CR114" i="8"/>
  <c r="CR112" i="8"/>
  <c r="CW114" i="8"/>
  <c r="CX114" i="8"/>
  <c r="CU114" i="8"/>
  <c r="CV114" i="8"/>
  <c r="J44" i="8"/>
  <c r="Z44" i="8"/>
  <c r="AP96" i="8"/>
  <c r="BF96" i="8"/>
  <c r="K44" i="8"/>
  <c r="S44" i="8"/>
  <c r="AE96" i="8"/>
  <c r="AQ96" i="8"/>
  <c r="BC96" i="8"/>
  <c r="BK96" i="8"/>
  <c r="BW96" i="8"/>
  <c r="CI96" i="8"/>
  <c r="CQ96" i="8"/>
  <c r="CD45" i="8"/>
  <c r="E44" i="8"/>
  <c r="I44" i="8"/>
  <c r="M44" i="8"/>
  <c r="Q44" i="8"/>
  <c r="U44" i="8"/>
  <c r="Y44" i="8"/>
  <c r="AC96" i="8"/>
  <c r="AG96" i="8"/>
  <c r="AK96" i="8"/>
  <c r="AO96" i="8"/>
  <c r="AS96" i="8"/>
  <c r="AW96" i="8"/>
  <c r="BA96" i="8"/>
  <c r="BE96" i="8"/>
  <c r="BI96" i="8"/>
  <c r="BM96" i="8"/>
  <c r="BQ96" i="8"/>
  <c r="BU96" i="8"/>
  <c r="BY96" i="8"/>
  <c r="CC96" i="8"/>
  <c r="CG96" i="8"/>
  <c r="CK96" i="8"/>
  <c r="CO96" i="8"/>
  <c r="CS96" i="8"/>
  <c r="CW96" i="8"/>
  <c r="N44" i="8"/>
  <c r="AD96" i="8"/>
  <c r="AT96" i="8"/>
  <c r="BJ96" i="8"/>
  <c r="BN96" i="8"/>
  <c r="BR96" i="8"/>
  <c r="BV96" i="8"/>
  <c r="BZ96" i="8"/>
  <c r="CD96" i="8"/>
  <c r="CH96" i="8"/>
  <c r="CL96" i="8"/>
  <c r="CP96" i="8"/>
  <c r="CT96" i="8"/>
  <c r="CX96" i="8"/>
  <c r="R44" i="8"/>
  <c r="AH96" i="8"/>
  <c r="AX96" i="8"/>
  <c r="G44" i="8"/>
  <c r="W44" i="8"/>
  <c r="AI96" i="8"/>
  <c r="AU96" i="8"/>
  <c r="BO96" i="8"/>
  <c r="CA96" i="8"/>
  <c r="CU96" i="8"/>
  <c r="F44" i="8"/>
  <c r="V44" i="8"/>
  <c r="AL96" i="8"/>
  <c r="BB96" i="8"/>
  <c r="BB45" i="8"/>
  <c r="C43" i="8"/>
  <c r="O44" i="8"/>
  <c r="AA44" i="8"/>
  <c r="AM96" i="8"/>
  <c r="AY96" i="8"/>
  <c r="BG96" i="8"/>
  <c r="BS96" i="8"/>
  <c r="CE96" i="8"/>
  <c r="CM96" i="8"/>
  <c r="BV45" i="8"/>
  <c r="H44" i="8"/>
  <c r="L44" i="8"/>
  <c r="P44" i="8"/>
  <c r="T44" i="8"/>
  <c r="X44" i="8"/>
  <c r="AB96" i="8"/>
  <c r="AF96" i="8"/>
  <c r="AJ96" i="8"/>
  <c r="AN96" i="8"/>
  <c r="AR96" i="8"/>
  <c r="AV96" i="8"/>
  <c r="AZ96" i="8"/>
  <c r="BD96" i="8"/>
  <c r="BH96" i="8"/>
  <c r="BL96" i="8"/>
  <c r="BP96" i="8"/>
  <c r="BT96" i="8"/>
  <c r="BX96" i="8"/>
  <c r="CB96" i="8"/>
  <c r="CF96" i="8"/>
  <c r="CJ96" i="8"/>
  <c r="CN96" i="8"/>
  <c r="CR96" i="8"/>
  <c r="CV96" i="8"/>
  <c r="AC44" i="8"/>
  <c r="AC42" i="8"/>
  <c r="AC43" i="8"/>
  <c r="AG43" i="8"/>
  <c r="AG44" i="8"/>
  <c r="AG42" i="8"/>
  <c r="AK44" i="8"/>
  <c r="AK42" i="8"/>
  <c r="AK43" i="8"/>
  <c r="AO44" i="8"/>
  <c r="AO42" i="8"/>
  <c r="AO43" i="8"/>
  <c r="AS44" i="8"/>
  <c r="AS42" i="8"/>
  <c r="AS43" i="8"/>
  <c r="AW44" i="8"/>
  <c r="AW42" i="8"/>
  <c r="AW43" i="8"/>
  <c r="BA44" i="8"/>
  <c r="BA42" i="8"/>
  <c r="BA43" i="8"/>
  <c r="BE44" i="8"/>
  <c r="BE42" i="8"/>
  <c r="BE43" i="8"/>
  <c r="BI44" i="8"/>
  <c r="BI42" i="8"/>
  <c r="BI43" i="8"/>
  <c r="BM44" i="8"/>
  <c r="BM42" i="8"/>
  <c r="BM43" i="8"/>
  <c r="BQ44" i="8"/>
  <c r="BQ42" i="8"/>
  <c r="BQ43" i="8"/>
  <c r="BU44" i="8"/>
  <c r="BU42" i="8"/>
  <c r="BU43" i="8"/>
  <c r="BY44" i="8"/>
  <c r="BY42" i="8"/>
  <c r="BY43" i="8"/>
  <c r="CC44" i="8"/>
  <c r="CC42" i="8"/>
  <c r="CC43" i="8"/>
  <c r="CG44" i="8"/>
  <c r="CG42" i="8"/>
  <c r="CG43" i="8"/>
  <c r="CK44" i="8"/>
  <c r="CK42" i="8"/>
  <c r="CK43" i="8"/>
  <c r="CO44" i="8"/>
  <c r="CO42" i="8"/>
  <c r="CO43" i="8"/>
  <c r="CS44" i="8"/>
  <c r="CS42" i="8"/>
  <c r="CS43" i="8"/>
  <c r="CW44" i="8"/>
  <c r="CW42" i="8"/>
  <c r="CW43" i="8"/>
  <c r="AD44" i="8"/>
  <c r="AD42" i="8"/>
  <c r="AD43" i="8"/>
  <c r="AH44" i="8"/>
  <c r="AH42" i="8"/>
  <c r="AH43" i="8"/>
  <c r="AL44" i="8"/>
  <c r="AL42" i="8"/>
  <c r="AL43" i="8"/>
  <c r="AP44" i="8"/>
  <c r="AP42" i="8"/>
  <c r="AP43" i="8"/>
  <c r="AT44" i="8"/>
  <c r="AT42" i="8"/>
  <c r="AT43" i="8"/>
  <c r="AX44" i="8"/>
  <c r="AX42" i="8"/>
  <c r="AX43" i="8"/>
  <c r="BB44" i="8"/>
  <c r="BB42" i="8"/>
  <c r="BB43" i="8"/>
  <c r="BF44" i="8"/>
  <c r="BF42" i="8"/>
  <c r="BF43" i="8"/>
  <c r="BJ44" i="8"/>
  <c r="BJ42" i="8"/>
  <c r="BJ43" i="8"/>
  <c r="BN44" i="8"/>
  <c r="BN42" i="8"/>
  <c r="BN43" i="8"/>
  <c r="BR44" i="8"/>
  <c r="BR42" i="8"/>
  <c r="BR43" i="8"/>
  <c r="BV44" i="8"/>
  <c r="BV42" i="8"/>
  <c r="BV43" i="8"/>
  <c r="BZ44" i="8"/>
  <c r="BZ42" i="8"/>
  <c r="BZ43" i="8"/>
  <c r="CD44" i="8"/>
  <c r="CD42" i="8"/>
  <c r="CD43" i="8"/>
  <c r="CH44" i="8"/>
  <c r="CH42" i="8"/>
  <c r="CH43" i="8"/>
  <c r="CL44" i="8"/>
  <c r="CL42" i="8"/>
  <c r="CL43" i="8"/>
  <c r="CP44" i="8"/>
  <c r="CP42" i="8"/>
  <c r="CP43" i="8"/>
  <c r="CT44" i="8"/>
  <c r="CT42" i="8"/>
  <c r="CT43" i="8"/>
  <c r="CX44" i="8"/>
  <c r="CX42" i="8"/>
  <c r="CX43" i="8"/>
  <c r="C44" i="8"/>
  <c r="AE44" i="8"/>
  <c r="AE42" i="8"/>
  <c r="AE43" i="8"/>
  <c r="AI44" i="8"/>
  <c r="AI42" i="8"/>
  <c r="AI43" i="8"/>
  <c r="AM44" i="8"/>
  <c r="AM42" i="8"/>
  <c r="AM43" i="8"/>
  <c r="AQ44" i="8"/>
  <c r="AQ42" i="8"/>
  <c r="AQ43" i="8"/>
  <c r="AU44" i="8"/>
  <c r="AU42" i="8"/>
  <c r="AU43" i="8"/>
  <c r="AY44" i="8"/>
  <c r="AY42" i="8"/>
  <c r="AY43" i="8"/>
  <c r="BC44" i="8"/>
  <c r="BC42" i="8"/>
  <c r="BC43" i="8"/>
  <c r="BG44" i="8"/>
  <c r="BG42" i="8"/>
  <c r="BG43" i="8"/>
  <c r="BK44" i="8"/>
  <c r="BK42" i="8"/>
  <c r="BK43" i="8"/>
  <c r="BO44" i="8"/>
  <c r="BO42" i="8"/>
  <c r="BO43" i="8"/>
  <c r="BS44" i="8"/>
  <c r="BS42" i="8"/>
  <c r="BS43" i="8"/>
  <c r="BW44" i="8"/>
  <c r="BW42" i="8"/>
  <c r="BW43" i="8"/>
  <c r="CA44" i="8"/>
  <c r="CA42" i="8"/>
  <c r="CA43" i="8"/>
  <c r="CE44" i="8"/>
  <c r="CE42" i="8"/>
  <c r="CE43" i="8"/>
  <c r="CI44" i="8"/>
  <c r="CI42" i="8"/>
  <c r="CI43" i="8"/>
  <c r="CM44" i="8"/>
  <c r="CM42" i="8"/>
  <c r="CM43" i="8"/>
  <c r="CQ44" i="8"/>
  <c r="CQ42" i="8"/>
  <c r="CQ43" i="8"/>
  <c r="CU44" i="8"/>
  <c r="CU42" i="8"/>
  <c r="CU43" i="8"/>
  <c r="D44" i="8"/>
  <c r="AB44" i="8"/>
  <c r="AB42" i="8"/>
  <c r="AB43" i="8"/>
  <c r="AF44" i="8"/>
  <c r="AF42" i="8"/>
  <c r="AF43" i="8"/>
  <c r="AJ44" i="8"/>
  <c r="AJ42" i="8"/>
  <c r="AJ43" i="8"/>
  <c r="AN44" i="8"/>
  <c r="AN42" i="8"/>
  <c r="AN43" i="8"/>
  <c r="AR44" i="8"/>
  <c r="AR42" i="8"/>
  <c r="AR43" i="8"/>
  <c r="AV44" i="8"/>
  <c r="AV42" i="8"/>
  <c r="AV43" i="8"/>
  <c r="AZ44" i="8"/>
  <c r="AZ42" i="8"/>
  <c r="AZ43" i="8"/>
  <c r="BD44" i="8"/>
  <c r="BD42" i="8"/>
  <c r="BD43" i="8"/>
  <c r="BH44" i="8"/>
  <c r="BH42" i="8"/>
  <c r="BH43" i="8"/>
  <c r="BL44" i="8"/>
  <c r="BL42" i="8"/>
  <c r="BL43" i="8"/>
  <c r="BP44" i="8"/>
  <c r="BP42" i="8"/>
  <c r="BP43" i="8"/>
  <c r="BT44" i="8"/>
  <c r="BT42" i="8"/>
  <c r="BT43" i="8"/>
  <c r="BX44" i="8"/>
  <c r="BX42" i="8"/>
  <c r="BX43" i="8"/>
  <c r="CB44" i="8"/>
  <c r="CB42" i="8"/>
  <c r="CB43" i="8"/>
  <c r="CF44" i="8"/>
  <c r="CF42" i="8"/>
  <c r="CF43" i="8"/>
  <c r="CJ44" i="8"/>
  <c r="CJ42" i="8"/>
  <c r="CJ43" i="8"/>
  <c r="CN44" i="8"/>
  <c r="CN42" i="8"/>
  <c r="CN43" i="8"/>
  <c r="CR44" i="8"/>
  <c r="CR42" i="8"/>
  <c r="CR43" i="8"/>
  <c r="CV44" i="8"/>
  <c r="CV42" i="8"/>
  <c r="CV43" i="8"/>
  <c r="AD27" i="8"/>
  <c r="AH27" i="8"/>
  <c r="AL27" i="8"/>
  <c r="AP27" i="8"/>
  <c r="AT27" i="8"/>
  <c r="AX27" i="8"/>
  <c r="BB27" i="8"/>
  <c r="BF27" i="8"/>
  <c r="BJ27" i="8"/>
  <c r="BN27" i="8"/>
  <c r="BR27" i="8"/>
  <c r="BV27" i="8"/>
  <c r="BZ27" i="8"/>
  <c r="CD27" i="8"/>
  <c r="CH27" i="8"/>
  <c r="CL27" i="8"/>
  <c r="CP27" i="8"/>
  <c r="CT27" i="8"/>
  <c r="CX27" i="8"/>
  <c r="AE27" i="8"/>
  <c r="AI27" i="8"/>
  <c r="AM27" i="8"/>
  <c r="AQ27" i="8"/>
  <c r="AU27" i="8"/>
  <c r="AY27" i="8"/>
  <c r="BC27" i="8"/>
  <c r="BG27" i="8"/>
  <c r="BK27" i="8"/>
  <c r="BO27" i="8"/>
  <c r="BS27" i="8"/>
  <c r="BW27" i="8"/>
  <c r="CA27" i="8"/>
  <c r="CE27" i="8"/>
  <c r="CI27" i="8"/>
  <c r="CM27" i="8"/>
  <c r="CQ27" i="8"/>
  <c r="CU27" i="8"/>
  <c r="AB27" i="8"/>
  <c r="AF27" i="8"/>
  <c r="AJ27" i="8"/>
  <c r="AN27" i="8"/>
  <c r="AR27" i="8"/>
  <c r="AV27" i="8"/>
  <c r="AZ27" i="8"/>
  <c r="BD27" i="8"/>
  <c r="BH27" i="8"/>
  <c r="BL27" i="8"/>
  <c r="BP27" i="8"/>
  <c r="BT27" i="8"/>
  <c r="BX27" i="8"/>
  <c r="CB27" i="8"/>
  <c r="CF27" i="8"/>
  <c r="CJ27" i="8"/>
  <c r="CN27" i="8"/>
  <c r="CR27" i="8"/>
  <c r="CV27" i="8"/>
  <c r="AC27" i="8"/>
  <c r="AG27" i="8"/>
  <c r="AK27" i="8"/>
  <c r="AO27" i="8"/>
  <c r="AS27" i="8"/>
  <c r="AW27" i="8"/>
  <c r="BA27" i="8"/>
  <c r="BE27" i="8"/>
  <c r="BI27" i="8"/>
  <c r="BM27" i="8"/>
  <c r="BQ27" i="8"/>
  <c r="BU27" i="8"/>
  <c r="BY27" i="8"/>
  <c r="CC27" i="8"/>
  <c r="CG27" i="8"/>
  <c r="CK27" i="8"/>
  <c r="CO27" i="8"/>
  <c r="CS27" i="8"/>
  <c r="CW27" i="8"/>
  <c r="D25" i="8"/>
  <c r="D33" i="8" s="1"/>
  <c r="H25" i="8"/>
  <c r="H33" i="8" s="1"/>
  <c r="L25" i="8"/>
  <c r="L33" i="8" s="1"/>
  <c r="T25" i="8"/>
  <c r="T33" i="8" s="1"/>
  <c r="AB122" i="8"/>
  <c r="AB25" i="8"/>
  <c r="AF122" i="8"/>
  <c r="AF25" i="8"/>
  <c r="AJ25" i="8"/>
  <c r="AJ122" i="8"/>
  <c r="AN25" i="8"/>
  <c r="AN122" i="8"/>
  <c r="AR122" i="8"/>
  <c r="AR25" i="8"/>
  <c r="AV122" i="8"/>
  <c r="AV25" i="8"/>
  <c r="AZ25" i="8"/>
  <c r="AZ122" i="8"/>
  <c r="BD122" i="8"/>
  <c r="BD25" i="8"/>
  <c r="BH122" i="8"/>
  <c r="BH25" i="8"/>
  <c r="BL122" i="8"/>
  <c r="BL25" i="8"/>
  <c r="BP25" i="8"/>
  <c r="BP122" i="8"/>
  <c r="BT122" i="8"/>
  <c r="BT25" i="8"/>
  <c r="BX122" i="8"/>
  <c r="BX25" i="8"/>
  <c r="CB122" i="8"/>
  <c r="CB25" i="8"/>
  <c r="CF122" i="8"/>
  <c r="CF25" i="8"/>
  <c r="CJ122" i="8"/>
  <c r="CJ25" i="8"/>
  <c r="CN122" i="8"/>
  <c r="CN25" i="8"/>
  <c r="CR122" i="8"/>
  <c r="CR25" i="8"/>
  <c r="CV122" i="8"/>
  <c r="CV25" i="8"/>
  <c r="U25" i="8"/>
  <c r="U33" i="8" s="1"/>
  <c r="Y25" i="8"/>
  <c r="Y33" i="8" s="1"/>
  <c r="AC25" i="8"/>
  <c r="AC122" i="8"/>
  <c r="AG25" i="8"/>
  <c r="AG122" i="8"/>
  <c r="AK25" i="8"/>
  <c r="AK122" i="8"/>
  <c r="AO25" i="8"/>
  <c r="AO122" i="8"/>
  <c r="AS25" i="8"/>
  <c r="AS122" i="8"/>
  <c r="AW25" i="8"/>
  <c r="AW122" i="8"/>
  <c r="BA25" i="8"/>
  <c r="BA122" i="8"/>
  <c r="BE25" i="8"/>
  <c r="BE122" i="8"/>
  <c r="BI25" i="8"/>
  <c r="BI122" i="8"/>
  <c r="BM25" i="8"/>
  <c r="BM122" i="8"/>
  <c r="BQ25" i="8"/>
  <c r="BQ122" i="8"/>
  <c r="BU25" i="8"/>
  <c r="BU122" i="8"/>
  <c r="BY25" i="8"/>
  <c r="BY122" i="8"/>
  <c r="CC25" i="8"/>
  <c r="CC122" i="8"/>
  <c r="CG25" i="8"/>
  <c r="CG122" i="8"/>
  <c r="CK25" i="8"/>
  <c r="CK122" i="8"/>
  <c r="CO25" i="8"/>
  <c r="CO122" i="8"/>
  <c r="CS25" i="8"/>
  <c r="CS122" i="8"/>
  <c r="CW25" i="8"/>
  <c r="CW122" i="8"/>
  <c r="V25" i="8"/>
  <c r="V33" i="8" s="1"/>
  <c r="Z25" i="8"/>
  <c r="Z33" i="8" s="1"/>
  <c r="AD122" i="8"/>
  <c r="AD25" i="8"/>
  <c r="AH122" i="8"/>
  <c r="AH25" i="8"/>
  <c r="AL122" i="8"/>
  <c r="AL25" i="8"/>
  <c r="AP122" i="8"/>
  <c r="AP25" i="8"/>
  <c r="AT122" i="8"/>
  <c r="AT25" i="8"/>
  <c r="AX122" i="8"/>
  <c r="AX25" i="8"/>
  <c r="BB122" i="8"/>
  <c r="BB25" i="8"/>
  <c r="BF25" i="8"/>
  <c r="BF122" i="8"/>
  <c r="BJ25" i="8"/>
  <c r="BJ122" i="8"/>
  <c r="BN122" i="8"/>
  <c r="BN25" i="8"/>
  <c r="BR122" i="8"/>
  <c r="BR25" i="8"/>
  <c r="BV25" i="8"/>
  <c r="BV122" i="8"/>
  <c r="BZ25" i="8"/>
  <c r="BZ122" i="8"/>
  <c r="CD122" i="8"/>
  <c r="CD25" i="8"/>
  <c r="CH122" i="8"/>
  <c r="CH25" i="8"/>
  <c r="CL25" i="8"/>
  <c r="CL122" i="8"/>
  <c r="CP122" i="8"/>
  <c r="CP25" i="8"/>
  <c r="CT122" i="8"/>
  <c r="CT25" i="8"/>
  <c r="CX122" i="8"/>
  <c r="CX25" i="8"/>
  <c r="AE122" i="8"/>
  <c r="AE25" i="8"/>
  <c r="AI122" i="8"/>
  <c r="AI25" i="8"/>
  <c r="AM122" i="8"/>
  <c r="AM25" i="8"/>
  <c r="AQ122" i="8"/>
  <c r="AQ25" i="8"/>
  <c r="AU25" i="8"/>
  <c r="AU122" i="8"/>
  <c r="AY122" i="8"/>
  <c r="AY25" i="8"/>
  <c r="BC122" i="8"/>
  <c r="BC25" i="8"/>
  <c r="BG122" i="8"/>
  <c r="BG25" i="8"/>
  <c r="BK122" i="8"/>
  <c r="BK25" i="8"/>
  <c r="BO122" i="8"/>
  <c r="BO25" i="8"/>
  <c r="BS122" i="8"/>
  <c r="BS25" i="8"/>
  <c r="BW122" i="8"/>
  <c r="BW25" i="8"/>
  <c r="CA25" i="8"/>
  <c r="CA122" i="8"/>
  <c r="CE122" i="8"/>
  <c r="CE25" i="8"/>
  <c r="CI122" i="8"/>
  <c r="CI25" i="8"/>
  <c r="CM122" i="8"/>
  <c r="CM25" i="8"/>
  <c r="CQ25" i="8"/>
  <c r="CQ122" i="8"/>
  <c r="CU25" i="8"/>
  <c r="CU122" i="8"/>
  <c r="C25" i="8"/>
  <c r="G25" i="8"/>
  <c r="G33" i="8" s="1"/>
  <c r="K25" i="8"/>
  <c r="K33" i="8" s="1"/>
  <c r="O25" i="8"/>
  <c r="O33" i="8" s="1"/>
  <c r="S25" i="8"/>
  <c r="S33" i="8" s="1"/>
  <c r="W25" i="8"/>
  <c r="W33" i="8" s="1"/>
  <c r="E25" i="8"/>
  <c r="E33" i="8" s="1"/>
  <c r="Q25" i="8"/>
  <c r="Q33" i="8" s="1"/>
  <c r="F25" i="8"/>
  <c r="F33" i="8" s="1"/>
  <c r="J25" i="8"/>
  <c r="J33" i="8" s="1"/>
  <c r="N25" i="8"/>
  <c r="N33" i="8" s="1"/>
  <c r="AX45" i="8"/>
  <c r="CN45" i="8"/>
  <c r="CV45" i="8"/>
  <c r="H22" i="8"/>
  <c r="H20" i="8"/>
  <c r="H23" i="8"/>
  <c r="P22" i="8"/>
  <c r="P20" i="8"/>
  <c r="P23" i="8"/>
  <c r="X23" i="8"/>
  <c r="X22" i="8"/>
  <c r="X20" i="8"/>
  <c r="AF23" i="8"/>
  <c r="AF22" i="8"/>
  <c r="AF20" i="8"/>
  <c r="AN23" i="8"/>
  <c r="AN22" i="8"/>
  <c r="AN20" i="8"/>
  <c r="AV23" i="8"/>
  <c r="AV22" i="8"/>
  <c r="AV20" i="8"/>
  <c r="BD23" i="8"/>
  <c r="BD22" i="8"/>
  <c r="BD20" i="8"/>
  <c r="BL23" i="8"/>
  <c r="BL22" i="8"/>
  <c r="BL20" i="8"/>
  <c r="BT23" i="8"/>
  <c r="BT22" i="8"/>
  <c r="BT20" i="8"/>
  <c r="CB23" i="8"/>
  <c r="CB22" i="8"/>
  <c r="CB20" i="8"/>
  <c r="CJ23" i="8"/>
  <c r="CJ22" i="8"/>
  <c r="CJ20" i="8"/>
  <c r="CN23" i="8"/>
  <c r="CN22" i="8"/>
  <c r="CN20" i="8"/>
  <c r="D22" i="8"/>
  <c r="D20" i="8"/>
  <c r="D23" i="8"/>
  <c r="L22" i="8"/>
  <c r="L20" i="8"/>
  <c r="L23" i="8"/>
  <c r="T22" i="8"/>
  <c r="T20" i="8"/>
  <c r="T23" i="8"/>
  <c r="AB23" i="8"/>
  <c r="AB22" i="8"/>
  <c r="AB20" i="8"/>
  <c r="AJ23" i="8"/>
  <c r="AJ22" i="8"/>
  <c r="AJ20" i="8"/>
  <c r="AR23" i="8"/>
  <c r="AR22" i="8"/>
  <c r="AR20" i="8"/>
  <c r="AZ23" i="8"/>
  <c r="AZ22" i="8"/>
  <c r="AZ20" i="8"/>
  <c r="BH23" i="8"/>
  <c r="BH22" i="8"/>
  <c r="BH20" i="8"/>
  <c r="BP23" i="8"/>
  <c r="BP22" i="8"/>
  <c r="BP20" i="8"/>
  <c r="BX23" i="8"/>
  <c r="BX22" i="8"/>
  <c r="BX20" i="8"/>
  <c r="CF23" i="8"/>
  <c r="CF22" i="8"/>
  <c r="CF20" i="8"/>
  <c r="CR23" i="8"/>
  <c r="CR22" i="8"/>
  <c r="CR20" i="8"/>
  <c r="CR45" i="8"/>
  <c r="BX45" i="8"/>
  <c r="E23" i="8"/>
  <c r="E22" i="8"/>
  <c r="E20" i="8"/>
  <c r="I23" i="8"/>
  <c r="I22" i="8"/>
  <c r="I20" i="8"/>
  <c r="M23" i="8"/>
  <c r="M20" i="8"/>
  <c r="M22" i="8"/>
  <c r="Q23" i="8"/>
  <c r="Q22" i="8"/>
  <c r="Q20" i="8"/>
  <c r="U23" i="8"/>
  <c r="U22" i="8"/>
  <c r="U20" i="8"/>
  <c r="Y22" i="8"/>
  <c r="Y20" i="8"/>
  <c r="Y23" i="8"/>
  <c r="AC23" i="8"/>
  <c r="AC22" i="8"/>
  <c r="AC20" i="8"/>
  <c r="AG23" i="8"/>
  <c r="AG22" i="8"/>
  <c r="AG20" i="8"/>
  <c r="AK23" i="8"/>
  <c r="AK22" i="8"/>
  <c r="AK20" i="8"/>
  <c r="AO22" i="8"/>
  <c r="AO20" i="8"/>
  <c r="AO23" i="8"/>
  <c r="AS23" i="8"/>
  <c r="AS22" i="8"/>
  <c r="AS20" i="8"/>
  <c r="AW23" i="8"/>
  <c r="AW22" i="8"/>
  <c r="AW20" i="8"/>
  <c r="BA23" i="8"/>
  <c r="BA22" i="8"/>
  <c r="BA20" i="8"/>
  <c r="BE23" i="8"/>
  <c r="BE22" i="8"/>
  <c r="BE20" i="8"/>
  <c r="BI23" i="8"/>
  <c r="BI22" i="8"/>
  <c r="BI20" i="8"/>
  <c r="BM23" i="8"/>
  <c r="BM22" i="8"/>
  <c r="BM20" i="8"/>
  <c r="BQ23" i="8"/>
  <c r="BQ22" i="8"/>
  <c r="BQ20" i="8"/>
  <c r="BU22" i="8"/>
  <c r="BU20" i="8"/>
  <c r="BU23" i="8"/>
  <c r="BY23" i="8"/>
  <c r="BY20" i="8"/>
  <c r="BY22" i="8"/>
  <c r="CC23" i="8"/>
  <c r="CC22" i="8"/>
  <c r="CC20" i="8"/>
  <c r="CG23" i="8"/>
  <c r="CG22" i="8"/>
  <c r="CG20" i="8"/>
  <c r="CK22" i="8"/>
  <c r="CK20" i="8"/>
  <c r="CK23" i="8"/>
  <c r="CO23" i="8"/>
  <c r="CO22" i="8"/>
  <c r="CO20" i="8"/>
  <c r="CS23" i="8"/>
  <c r="CS22" i="8"/>
  <c r="CS20" i="8"/>
  <c r="F23" i="8"/>
  <c r="F22" i="8"/>
  <c r="F20" i="8"/>
  <c r="J23" i="8"/>
  <c r="J22" i="8"/>
  <c r="J20" i="8"/>
  <c r="N23" i="8"/>
  <c r="N22" i="8"/>
  <c r="N20" i="8"/>
  <c r="R23" i="8"/>
  <c r="R22" i="8"/>
  <c r="R20" i="8"/>
  <c r="V23" i="8"/>
  <c r="V22" i="8"/>
  <c r="V20" i="8"/>
  <c r="Z23" i="8"/>
  <c r="Z22" i="8"/>
  <c r="Z20" i="8"/>
  <c r="AD22" i="8"/>
  <c r="AD20" i="8"/>
  <c r="AD23" i="8"/>
  <c r="AH23" i="8"/>
  <c r="AH22" i="8"/>
  <c r="AH20" i="8"/>
  <c r="AL23" i="8"/>
  <c r="AL22" i="8"/>
  <c r="AL20" i="8"/>
  <c r="AP23" i="8"/>
  <c r="AP22" i="8"/>
  <c r="AP20" i="8"/>
  <c r="AT22" i="8"/>
  <c r="AT20" i="8"/>
  <c r="AT23" i="8"/>
  <c r="AX23" i="8"/>
  <c r="AX22" i="8"/>
  <c r="AX20" i="8"/>
  <c r="BB23" i="8"/>
  <c r="BB22" i="8"/>
  <c r="BB20" i="8"/>
  <c r="BF23" i="8"/>
  <c r="BF22" i="8"/>
  <c r="BF20" i="8"/>
  <c r="BJ22" i="8"/>
  <c r="BJ20" i="8"/>
  <c r="BJ23" i="8"/>
  <c r="BN23" i="8"/>
  <c r="BN20" i="8"/>
  <c r="BN22" i="8"/>
  <c r="BR23" i="8"/>
  <c r="BR22" i="8"/>
  <c r="BR20" i="8"/>
  <c r="BV23" i="8"/>
  <c r="BV22" i="8"/>
  <c r="BV20" i="8"/>
  <c r="BZ23" i="8"/>
  <c r="BZ22" i="8"/>
  <c r="BZ20" i="8"/>
  <c r="CD23" i="8"/>
  <c r="CD22" i="8"/>
  <c r="CD20" i="8"/>
  <c r="CH23" i="8"/>
  <c r="CH22" i="8"/>
  <c r="CH20" i="8"/>
  <c r="CL23" i="8"/>
  <c r="CL22" i="8"/>
  <c r="CL20" i="8"/>
  <c r="CP20" i="8"/>
  <c r="CP23" i="8"/>
  <c r="CP22" i="8"/>
  <c r="CT23" i="8"/>
  <c r="CT22" i="8"/>
  <c r="CT20" i="8"/>
  <c r="BR45" i="8"/>
  <c r="C23" i="8"/>
  <c r="C22" i="8"/>
  <c r="C20" i="8"/>
  <c r="G23" i="8"/>
  <c r="G22" i="8"/>
  <c r="G20" i="8"/>
  <c r="K23" i="8"/>
  <c r="K22" i="8"/>
  <c r="K20" i="8"/>
  <c r="O23" i="8"/>
  <c r="O22" i="8"/>
  <c r="O20" i="8"/>
  <c r="S23" i="8"/>
  <c r="S22" i="8"/>
  <c r="S20" i="8"/>
  <c r="W23" i="8"/>
  <c r="W20" i="8"/>
  <c r="W22" i="8"/>
  <c r="AA23" i="8"/>
  <c r="AA22" i="8"/>
  <c r="AA20" i="8"/>
  <c r="AE23" i="8"/>
  <c r="AE22" i="8"/>
  <c r="AE20" i="8"/>
  <c r="AI23" i="8"/>
  <c r="AI22" i="8"/>
  <c r="AI20" i="8"/>
  <c r="AM23" i="8"/>
  <c r="AM22" i="8"/>
  <c r="AM20" i="8"/>
  <c r="AQ23" i="8"/>
  <c r="AQ22" i="8"/>
  <c r="AQ20" i="8"/>
  <c r="AU23" i="8"/>
  <c r="AU22" i="8"/>
  <c r="AU20" i="8"/>
  <c r="AY22" i="8"/>
  <c r="AY20" i="8"/>
  <c r="AY23" i="8"/>
  <c r="BC23" i="8"/>
  <c r="BC22" i="8"/>
  <c r="BC20" i="8"/>
  <c r="BG23" i="8"/>
  <c r="BG22" i="8"/>
  <c r="BG20" i="8"/>
  <c r="BK23" i="8"/>
  <c r="BK22" i="8"/>
  <c r="BK20" i="8"/>
  <c r="BO22" i="8"/>
  <c r="BO20" i="8"/>
  <c r="BO23" i="8"/>
  <c r="BS23" i="8"/>
  <c r="BS22" i="8"/>
  <c r="BS20" i="8"/>
  <c r="BW23" i="8"/>
  <c r="BW22" i="8"/>
  <c r="BW20" i="8"/>
  <c r="CA23" i="8"/>
  <c r="CA22" i="8"/>
  <c r="CA20" i="8"/>
  <c r="CE22" i="8"/>
  <c r="CE20" i="8"/>
  <c r="CE23" i="8"/>
  <c r="CI23" i="8"/>
  <c r="CI20" i="8"/>
  <c r="CI22" i="8"/>
  <c r="CM23" i="8"/>
  <c r="CM22" i="8"/>
  <c r="CM20" i="8"/>
  <c r="CQ23" i="8"/>
  <c r="CQ22" i="8"/>
  <c r="CQ20" i="8"/>
  <c r="CU23" i="8"/>
  <c r="CU22" i="8"/>
  <c r="CU20" i="8"/>
  <c r="CV22" i="8"/>
  <c r="CV20" i="8"/>
  <c r="CV23" i="8"/>
  <c r="CW22" i="8"/>
  <c r="CW20" i="8"/>
  <c r="CW23" i="8"/>
  <c r="CX22" i="8"/>
  <c r="CX20" i="8"/>
  <c r="CX23" i="8"/>
  <c r="BG45" i="8"/>
  <c r="BN45" i="8"/>
  <c r="BJ45" i="8"/>
  <c r="BF45" i="8"/>
  <c r="CW94" i="8"/>
  <c r="CW111" i="8"/>
  <c r="CW113" i="8"/>
  <c r="AJ94" i="8"/>
  <c r="AJ113" i="8"/>
  <c r="AJ111" i="8"/>
  <c r="AN113" i="8"/>
  <c r="AN94" i="8"/>
  <c r="AN111" i="8"/>
  <c r="AR94" i="8"/>
  <c r="AR113" i="8"/>
  <c r="AR111" i="8"/>
  <c r="AV94" i="8"/>
  <c r="AV113" i="8"/>
  <c r="AV111" i="8"/>
  <c r="AZ94" i="8"/>
  <c r="AZ113" i="8"/>
  <c r="AZ111" i="8"/>
  <c r="BD94" i="8"/>
  <c r="BD113" i="8"/>
  <c r="BD111" i="8"/>
  <c r="BH94" i="8"/>
  <c r="BH113" i="8"/>
  <c r="BH111" i="8"/>
  <c r="BL94" i="8"/>
  <c r="BL113" i="8"/>
  <c r="BL111" i="8"/>
  <c r="BP94" i="8"/>
  <c r="BP113" i="8"/>
  <c r="BP111" i="8"/>
  <c r="BT94" i="8"/>
  <c r="BT113" i="8"/>
  <c r="BT111" i="8"/>
  <c r="BX94" i="8"/>
  <c r="BX113" i="8"/>
  <c r="BX111" i="8"/>
  <c r="CB94" i="8"/>
  <c r="CB113" i="8"/>
  <c r="CB111" i="8"/>
  <c r="CF94" i="8"/>
  <c r="CF113" i="8"/>
  <c r="CF111" i="8"/>
  <c r="CJ94" i="8"/>
  <c r="CJ113" i="8"/>
  <c r="CJ111" i="8"/>
  <c r="CN94" i="8"/>
  <c r="CN113" i="8"/>
  <c r="CN111" i="8"/>
  <c r="CR113" i="8"/>
  <c r="CR94" i="8"/>
  <c r="CR111" i="8"/>
  <c r="CV94" i="8"/>
  <c r="CV113" i="8"/>
  <c r="CV111" i="8"/>
  <c r="AH113" i="8"/>
  <c r="AH111" i="8"/>
  <c r="AH94" i="8"/>
  <c r="AL113" i="8"/>
  <c r="AL111" i="8"/>
  <c r="AL94" i="8"/>
  <c r="AP113" i="8"/>
  <c r="AP111" i="8"/>
  <c r="AP94" i="8"/>
  <c r="AT113" i="8"/>
  <c r="AT111" i="8"/>
  <c r="AT94" i="8"/>
  <c r="AX113" i="8"/>
  <c r="AX111" i="8"/>
  <c r="AX94" i="8"/>
  <c r="BB113" i="8"/>
  <c r="BB111" i="8"/>
  <c r="BB94" i="8"/>
  <c r="BF113" i="8"/>
  <c r="BF111" i="8"/>
  <c r="BF94" i="8"/>
  <c r="BJ113" i="8"/>
  <c r="BJ111" i="8"/>
  <c r="BJ94" i="8"/>
  <c r="BN113" i="8"/>
  <c r="BN111" i="8"/>
  <c r="BN94" i="8"/>
  <c r="BR113" i="8"/>
  <c r="BR111" i="8"/>
  <c r="BR94" i="8"/>
  <c r="BV113" i="8"/>
  <c r="BV111" i="8"/>
  <c r="BV94" i="8"/>
  <c r="BZ113" i="8"/>
  <c r="BZ111" i="8"/>
  <c r="BZ94" i="8"/>
  <c r="CD113" i="8"/>
  <c r="CD111" i="8"/>
  <c r="CD94" i="8"/>
  <c r="CH113" i="8"/>
  <c r="CH111" i="8"/>
  <c r="CH94" i="8"/>
  <c r="CL113" i="8"/>
  <c r="CL111" i="8"/>
  <c r="CL94" i="8"/>
  <c r="CP113" i="8"/>
  <c r="CP111" i="8"/>
  <c r="CP94" i="8"/>
  <c r="CT113" i="8"/>
  <c r="CT111" i="8"/>
  <c r="CT94" i="8"/>
  <c r="CX113" i="8"/>
  <c r="CX111" i="8"/>
  <c r="CX94" i="8"/>
  <c r="AG94" i="8"/>
  <c r="AG113" i="8"/>
  <c r="AG111" i="8"/>
  <c r="AK94" i="8"/>
  <c r="AK113" i="8"/>
  <c r="AK111" i="8"/>
  <c r="AO94" i="8"/>
  <c r="AO113" i="8"/>
  <c r="AO111" i="8"/>
  <c r="AS94" i="8"/>
  <c r="AS113" i="8"/>
  <c r="AS111" i="8"/>
  <c r="AW94" i="8"/>
  <c r="AW113" i="8"/>
  <c r="AW111" i="8"/>
  <c r="BA94" i="8"/>
  <c r="BA113" i="8"/>
  <c r="BA111" i="8"/>
  <c r="BE94" i="8"/>
  <c r="BE111" i="8"/>
  <c r="BE113" i="8"/>
  <c r="BI94" i="8"/>
  <c r="BI113" i="8"/>
  <c r="BI111" i="8"/>
  <c r="BM45" i="8"/>
  <c r="BM94" i="8"/>
  <c r="BM111" i="8"/>
  <c r="BM113" i="8"/>
  <c r="BQ94" i="8"/>
  <c r="BQ113" i="8"/>
  <c r="BQ111" i="8"/>
  <c r="BU94" i="8"/>
  <c r="BU111" i="8"/>
  <c r="BU113" i="8"/>
  <c r="BY94" i="8"/>
  <c r="BY113" i="8"/>
  <c r="BY111" i="8"/>
  <c r="CC94" i="8"/>
  <c r="CC111" i="8"/>
  <c r="CC113" i="8"/>
  <c r="CG94" i="8"/>
  <c r="CG113" i="8"/>
  <c r="CG111" i="8"/>
  <c r="CK94" i="8"/>
  <c r="CK111" i="8"/>
  <c r="CK113" i="8"/>
  <c r="CO94" i="8"/>
  <c r="CO113" i="8"/>
  <c r="CO111" i="8"/>
  <c r="CS94" i="8"/>
  <c r="CS111" i="8"/>
  <c r="CS113" i="8"/>
  <c r="AI111" i="8"/>
  <c r="AI113" i="8"/>
  <c r="AI94" i="8"/>
  <c r="AM111" i="8"/>
  <c r="AM113" i="8"/>
  <c r="AM94" i="8"/>
  <c r="AQ111" i="8"/>
  <c r="AQ94" i="8"/>
  <c r="AQ113" i="8"/>
  <c r="AU111" i="8"/>
  <c r="AU113" i="8"/>
  <c r="AU94" i="8"/>
  <c r="AY111" i="8"/>
  <c r="AY113" i="8"/>
  <c r="AY94" i="8"/>
  <c r="BC111" i="8"/>
  <c r="BC113" i="8"/>
  <c r="BC94" i="8"/>
  <c r="BG111" i="8"/>
  <c r="BG94" i="8"/>
  <c r="BG113" i="8"/>
  <c r="BK111" i="8"/>
  <c r="BK113" i="8"/>
  <c r="BK94" i="8"/>
  <c r="BO111" i="8"/>
  <c r="BO113" i="8"/>
  <c r="BO94" i="8"/>
  <c r="BS111" i="8"/>
  <c r="BS113" i="8"/>
  <c r="BS94" i="8"/>
  <c r="BW111" i="8"/>
  <c r="BW94" i="8"/>
  <c r="BW113" i="8"/>
  <c r="CA111" i="8"/>
  <c r="CA113" i="8"/>
  <c r="CA94" i="8"/>
  <c r="CE111" i="8"/>
  <c r="CE113" i="8"/>
  <c r="CE94" i="8"/>
  <c r="CI111" i="8"/>
  <c r="CI113" i="8"/>
  <c r="CI94" i="8"/>
  <c r="CM111" i="8"/>
  <c r="CM94" i="8"/>
  <c r="CM113" i="8"/>
  <c r="CQ111" i="8"/>
  <c r="CQ113" i="8"/>
  <c r="CQ94" i="8"/>
  <c r="CU111" i="8"/>
  <c r="CU113" i="8"/>
  <c r="CU94" i="8"/>
  <c r="AJ47" i="8"/>
  <c r="AN47" i="8"/>
  <c r="AR47" i="8"/>
  <c r="AV47" i="8"/>
  <c r="AZ47" i="8"/>
  <c r="BD47" i="8"/>
  <c r="BH47" i="8"/>
  <c r="BL47" i="8"/>
  <c r="BP47" i="8"/>
  <c r="BT47" i="8"/>
  <c r="BX47" i="8"/>
  <c r="CB47" i="8"/>
  <c r="CF47" i="8"/>
  <c r="CJ47" i="8"/>
  <c r="CN47" i="8"/>
  <c r="CR47" i="8"/>
  <c r="CV47" i="8"/>
  <c r="AG47" i="8"/>
  <c r="AS47" i="8"/>
  <c r="BI47" i="8"/>
  <c r="BU47" i="8"/>
  <c r="BY47" i="8"/>
  <c r="CC47" i="8"/>
  <c r="CG47" i="8"/>
  <c r="CK47" i="8"/>
  <c r="CO47" i="8"/>
  <c r="CS47" i="8"/>
  <c r="CW47" i="8"/>
  <c r="BV47" i="8"/>
  <c r="CD47" i="8"/>
  <c r="CL47" i="8"/>
  <c r="CP47" i="8"/>
  <c r="CT47" i="8"/>
  <c r="CX47" i="8"/>
  <c r="AI47" i="8"/>
  <c r="AY47" i="8"/>
  <c r="BG47" i="8"/>
  <c r="BW47" i="8"/>
  <c r="CE47" i="8"/>
  <c r="CI47" i="8"/>
  <c r="CQ47" i="8"/>
  <c r="AL45" i="8"/>
  <c r="CG45" i="8"/>
  <c r="CS45" i="8"/>
  <c r="CK45" i="8"/>
  <c r="AQ47" i="8"/>
  <c r="CC45" i="8"/>
  <c r="BQ45" i="8"/>
  <c r="AH47" i="8"/>
  <c r="AH45" i="8"/>
  <c r="AL47" i="8"/>
  <c r="AP47" i="8"/>
  <c r="AP45" i="8"/>
  <c r="AT47" i="8"/>
  <c r="AT45" i="8"/>
  <c r="AX47" i="8"/>
  <c r="BB47" i="8"/>
  <c r="BF47" i="8"/>
  <c r="BJ47" i="8"/>
  <c r="BN47" i="8"/>
  <c r="BR47" i="8"/>
  <c r="BZ47" i="8"/>
  <c r="BZ45" i="8"/>
  <c r="CH47" i="8"/>
  <c r="AM47" i="8"/>
  <c r="AU47" i="8"/>
  <c r="BC47" i="8"/>
  <c r="BK47" i="8"/>
  <c r="BO45" i="8"/>
  <c r="BO47" i="8"/>
  <c r="BS47" i="8"/>
  <c r="CA47" i="8"/>
  <c r="CM47" i="8"/>
  <c r="AK47" i="8"/>
  <c r="AO47" i="8"/>
  <c r="AW47" i="8"/>
  <c r="BA47" i="8"/>
  <c r="BE47" i="8"/>
  <c r="BM47" i="8"/>
  <c r="BQ47" i="8"/>
  <c r="CU47" i="8"/>
  <c r="AJ95" i="8"/>
  <c r="AN95" i="8"/>
  <c r="AR95" i="8"/>
  <c r="AV95" i="8"/>
  <c r="AZ95" i="8"/>
  <c r="BD95" i="8"/>
  <c r="BH95" i="8"/>
  <c r="BL95" i="8"/>
  <c r="BP95" i="8"/>
  <c r="BT95" i="8"/>
  <c r="BX95" i="8"/>
  <c r="CB95" i="8"/>
  <c r="CF95" i="8"/>
  <c r="CJ95" i="8"/>
  <c r="CN95" i="8"/>
  <c r="CR95" i="8"/>
  <c r="AG95" i="8"/>
  <c r="AK95" i="8"/>
  <c r="AO95" i="8"/>
  <c r="AS95" i="8"/>
  <c r="AW95" i="8"/>
  <c r="BA95" i="8"/>
  <c r="BE95" i="8"/>
  <c r="BI95" i="8"/>
  <c r="BM95" i="8"/>
  <c r="BQ95" i="8"/>
  <c r="BU95" i="8"/>
  <c r="BY95" i="8"/>
  <c r="CC95" i="8"/>
  <c r="CG95" i="8"/>
  <c r="CK95" i="8"/>
  <c r="CO95" i="8"/>
  <c r="CS95" i="8"/>
  <c r="AH95" i="8"/>
  <c r="AL95" i="8"/>
  <c r="AP95" i="8"/>
  <c r="AT95" i="8"/>
  <c r="AX95" i="8"/>
  <c r="BB95" i="8"/>
  <c r="BF95" i="8"/>
  <c r="BJ95" i="8"/>
  <c r="BN95" i="8"/>
  <c r="BR95" i="8"/>
  <c r="BV95" i="8"/>
  <c r="BZ95" i="8"/>
  <c r="CD95" i="8"/>
  <c r="CH95" i="8"/>
  <c r="CL95" i="8"/>
  <c r="CP95" i="8"/>
  <c r="CT95" i="8"/>
  <c r="AI95" i="8"/>
  <c r="AM95" i="8"/>
  <c r="AQ95" i="8"/>
  <c r="AU95" i="8"/>
  <c r="AY95" i="8"/>
  <c r="BC95" i="8"/>
  <c r="BG95" i="8"/>
  <c r="BK95" i="8"/>
  <c r="BO95" i="8"/>
  <c r="BS95" i="8"/>
  <c r="BW95" i="8"/>
  <c r="CA95" i="8"/>
  <c r="CE95" i="8"/>
  <c r="CI95" i="8"/>
  <c r="CM95" i="8"/>
  <c r="CQ95" i="8"/>
  <c r="CV95" i="8"/>
  <c r="CW95" i="8"/>
  <c r="CX95" i="8"/>
  <c r="CU95" i="8"/>
  <c r="BE45" i="8"/>
  <c r="BS45" i="8"/>
  <c r="BI45" i="8"/>
  <c r="AK45" i="8"/>
  <c r="BC45" i="8"/>
  <c r="BA45" i="8"/>
  <c r="CM45" i="8"/>
  <c r="CE45" i="8"/>
  <c r="AW45" i="8"/>
  <c r="AB32" i="8"/>
  <c r="AF32" i="8"/>
  <c r="AJ33" i="8"/>
  <c r="AJ32" i="8"/>
  <c r="AN32" i="8"/>
  <c r="AN33" i="8"/>
  <c r="AR33" i="8"/>
  <c r="AR32" i="8"/>
  <c r="AV32" i="8"/>
  <c r="AV33" i="8"/>
  <c r="AZ33" i="8"/>
  <c r="AZ32" i="8"/>
  <c r="BD33" i="8"/>
  <c r="BD32" i="8"/>
  <c r="BH33" i="8"/>
  <c r="BH32" i="8"/>
  <c r="BL32" i="8"/>
  <c r="BL33" i="8"/>
  <c r="BP33" i="8"/>
  <c r="BP32" i="8"/>
  <c r="BT32" i="8"/>
  <c r="BT33" i="8"/>
  <c r="BX33" i="8"/>
  <c r="BX32" i="8"/>
  <c r="CB33" i="8"/>
  <c r="CB32" i="8"/>
  <c r="CF32" i="8"/>
  <c r="CF33" i="8"/>
  <c r="CJ32" i="8"/>
  <c r="CJ33" i="8"/>
  <c r="CN33" i="8"/>
  <c r="CN32" i="8"/>
  <c r="CR33" i="8"/>
  <c r="CR32" i="8"/>
  <c r="AC32" i="8"/>
  <c r="AG32" i="8"/>
  <c r="AG33" i="8"/>
  <c r="AK33" i="8"/>
  <c r="AK32" i="8"/>
  <c r="AO33" i="8"/>
  <c r="AO32" i="8"/>
  <c r="AS33" i="8"/>
  <c r="AS32" i="8"/>
  <c r="AW33" i="8"/>
  <c r="AW32" i="8"/>
  <c r="BA33" i="8"/>
  <c r="BA32" i="8"/>
  <c r="BE33" i="8"/>
  <c r="BE32" i="8"/>
  <c r="BI33" i="8"/>
  <c r="BI32" i="8"/>
  <c r="BM33" i="8"/>
  <c r="BM32" i="8"/>
  <c r="BQ33" i="8"/>
  <c r="BQ32" i="8"/>
  <c r="BU33" i="8"/>
  <c r="BU32" i="8"/>
  <c r="BY33" i="8"/>
  <c r="BY32" i="8"/>
  <c r="CC33" i="8"/>
  <c r="CC32" i="8"/>
  <c r="CG33" i="8"/>
  <c r="CG32" i="8"/>
  <c r="CK33" i="8"/>
  <c r="CK32" i="8"/>
  <c r="CO33" i="8"/>
  <c r="CO32" i="8"/>
  <c r="CS33" i="8"/>
  <c r="CS32" i="8"/>
  <c r="AD32" i="8"/>
  <c r="AH33" i="8"/>
  <c r="AH32" i="8"/>
  <c r="AL32" i="8"/>
  <c r="AL33" i="8"/>
  <c r="AP33" i="8"/>
  <c r="AP32" i="8"/>
  <c r="AT33" i="8"/>
  <c r="AT32" i="8"/>
  <c r="AX33" i="8"/>
  <c r="AX32" i="8"/>
  <c r="BB32" i="8"/>
  <c r="BB33" i="8"/>
  <c r="BF33" i="8"/>
  <c r="BF32" i="8"/>
  <c r="BJ32" i="8"/>
  <c r="BJ33" i="8"/>
  <c r="BN33" i="8"/>
  <c r="BN32" i="8"/>
  <c r="BR32" i="8"/>
  <c r="BR33" i="8"/>
  <c r="BV33" i="8"/>
  <c r="BV32" i="8"/>
  <c r="BZ33" i="8"/>
  <c r="BZ32" i="8"/>
  <c r="CD33" i="8"/>
  <c r="CD32" i="8"/>
  <c r="CH32" i="8"/>
  <c r="CH33" i="8"/>
  <c r="CL33" i="8"/>
  <c r="CL32" i="8"/>
  <c r="CP33" i="8"/>
  <c r="CP32" i="8"/>
  <c r="CT32" i="8"/>
  <c r="CT33" i="8"/>
  <c r="AE32" i="8"/>
  <c r="AI32" i="8"/>
  <c r="AI33" i="8"/>
  <c r="AM32" i="8"/>
  <c r="AM33" i="8"/>
  <c r="AQ33" i="8"/>
  <c r="AQ32" i="8"/>
  <c r="AU33" i="8"/>
  <c r="AU32" i="8"/>
  <c r="AY32" i="8"/>
  <c r="AY33" i="8"/>
  <c r="BC32" i="8"/>
  <c r="BC33" i="8"/>
  <c r="BG33" i="8"/>
  <c r="BG32" i="8"/>
  <c r="BK33" i="8"/>
  <c r="BK32" i="8"/>
  <c r="BO33" i="8"/>
  <c r="BO32" i="8"/>
  <c r="BS32" i="8"/>
  <c r="BS33" i="8"/>
  <c r="BW33" i="8"/>
  <c r="BW32" i="8"/>
  <c r="CA33" i="8"/>
  <c r="CA32" i="8"/>
  <c r="CE32" i="8"/>
  <c r="CE33" i="8"/>
  <c r="CI33" i="8"/>
  <c r="CI32" i="8"/>
  <c r="CM33" i="8"/>
  <c r="CM32" i="8"/>
  <c r="CQ33" i="8"/>
  <c r="CQ32" i="8"/>
  <c r="CV33" i="8"/>
  <c r="CV32" i="8"/>
  <c r="CW32" i="8"/>
  <c r="CW33" i="8"/>
  <c r="CX32" i="8"/>
  <c r="CX33" i="8"/>
  <c r="CU33" i="8"/>
  <c r="CU32" i="8"/>
  <c r="CQ45" i="8"/>
  <c r="BW45" i="8"/>
  <c r="AI89" i="8"/>
  <c r="AI34" i="8"/>
  <c r="AI106" i="8" s="1"/>
  <c r="AI45" i="8"/>
  <c r="AM89" i="8"/>
  <c r="AM34" i="8"/>
  <c r="AM106" i="8" s="1"/>
  <c r="AM45" i="8"/>
  <c r="AQ34" i="8"/>
  <c r="AQ106" i="8" s="1"/>
  <c r="AQ89" i="8"/>
  <c r="AU89" i="8"/>
  <c r="AU34" i="8"/>
  <c r="AU106" i="8" s="1"/>
  <c r="AU45" i="8"/>
  <c r="AY89" i="8"/>
  <c r="AY34" i="8"/>
  <c r="AY106" i="8" s="1"/>
  <c r="AY45" i="8"/>
  <c r="BC89" i="8"/>
  <c r="BC34" i="8"/>
  <c r="BC106" i="8" s="1"/>
  <c r="BG34" i="8"/>
  <c r="BG106" i="8" s="1"/>
  <c r="BG89" i="8"/>
  <c r="BK89" i="8"/>
  <c r="BK34" i="8"/>
  <c r="BK106" i="8" s="1"/>
  <c r="BK45" i="8"/>
  <c r="BO89" i="8"/>
  <c r="BO34" i="8"/>
  <c r="BO106" i="8" s="1"/>
  <c r="BS89" i="8"/>
  <c r="BS34" i="8"/>
  <c r="BS106" i="8" s="1"/>
  <c r="BW34" i="8"/>
  <c r="BW106" i="8" s="1"/>
  <c r="BW89" i="8"/>
  <c r="CA89" i="8"/>
  <c r="CA34" i="8"/>
  <c r="CA106" i="8" s="1"/>
  <c r="CA45" i="8"/>
  <c r="CE89" i="8"/>
  <c r="CE34" i="8"/>
  <c r="CE106" i="8" s="1"/>
  <c r="CI34" i="8"/>
  <c r="CI106" i="8" s="1"/>
  <c r="CI89" i="8"/>
  <c r="CI45" i="8"/>
  <c r="CM34" i="8"/>
  <c r="CM106" i="8" s="1"/>
  <c r="CM89" i="8"/>
  <c r="CQ34" i="8"/>
  <c r="CQ106" i="8" s="1"/>
  <c r="CQ89" i="8"/>
  <c r="AQ45" i="8"/>
  <c r="AG34" i="8"/>
  <c r="AG106" i="8" s="1"/>
  <c r="AG89" i="8"/>
  <c r="AK89" i="8"/>
  <c r="AK34" i="8"/>
  <c r="AK106" i="8" s="1"/>
  <c r="AO34" i="8"/>
  <c r="AO106" i="8" s="1"/>
  <c r="AO89" i="8"/>
  <c r="AS34" i="8"/>
  <c r="AS106" i="8" s="1"/>
  <c r="AS89" i="8"/>
  <c r="AW34" i="8"/>
  <c r="AW106" i="8" s="1"/>
  <c r="AW89" i="8"/>
  <c r="BA89" i="8"/>
  <c r="BA34" i="8"/>
  <c r="BA106" i="8" s="1"/>
  <c r="BE34" i="8"/>
  <c r="BE106" i="8" s="1"/>
  <c r="BE89" i="8"/>
  <c r="BI34" i="8"/>
  <c r="BI106" i="8" s="1"/>
  <c r="BI89" i="8"/>
  <c r="BM89" i="8"/>
  <c r="BM34" i="8"/>
  <c r="BM106" i="8" s="1"/>
  <c r="BQ89" i="8"/>
  <c r="BQ34" i="8"/>
  <c r="BQ106" i="8" s="1"/>
  <c r="BU89" i="8"/>
  <c r="BU34" i="8"/>
  <c r="BU106" i="8" s="1"/>
  <c r="BY34" i="8"/>
  <c r="BY106" i="8" s="1"/>
  <c r="BY89" i="8"/>
  <c r="CC34" i="8"/>
  <c r="CC106" i="8" s="1"/>
  <c r="CC89" i="8"/>
  <c r="CG89" i="8"/>
  <c r="CG34" i="8"/>
  <c r="CG106" i="8" s="1"/>
  <c r="CK34" i="8"/>
  <c r="CK106" i="8" s="1"/>
  <c r="CK89" i="8"/>
  <c r="CO89" i="8"/>
  <c r="CO34" i="8"/>
  <c r="CO106" i="8" s="1"/>
  <c r="CS89" i="8"/>
  <c r="CS34" i="8"/>
  <c r="CS106" i="8" s="1"/>
  <c r="AH34" i="8"/>
  <c r="AH106" i="8" s="1"/>
  <c r="AH89" i="8"/>
  <c r="AL34" i="8"/>
  <c r="AL106" i="8" s="1"/>
  <c r="AL89" i="8"/>
  <c r="AP34" i="8"/>
  <c r="AP106" i="8" s="1"/>
  <c r="AP89" i="8"/>
  <c r="AT34" i="8"/>
  <c r="AT106" i="8" s="1"/>
  <c r="AT89" i="8"/>
  <c r="AX34" i="8"/>
  <c r="AX106" i="8" s="1"/>
  <c r="AX89" i="8"/>
  <c r="BB34" i="8"/>
  <c r="BB106" i="8" s="1"/>
  <c r="BB89" i="8"/>
  <c r="BF34" i="8"/>
  <c r="BF106" i="8" s="1"/>
  <c r="BF89" i="8"/>
  <c r="BJ34" i="8"/>
  <c r="BJ106" i="8" s="1"/>
  <c r="BJ89" i="8"/>
  <c r="BN34" i="8"/>
  <c r="BN106" i="8" s="1"/>
  <c r="BN89" i="8"/>
  <c r="BR34" i="8"/>
  <c r="BR106" i="8" s="1"/>
  <c r="BR89" i="8"/>
  <c r="BV34" i="8"/>
  <c r="BV106" i="8" s="1"/>
  <c r="BV89" i="8"/>
  <c r="BZ34" i="8"/>
  <c r="BZ106" i="8" s="1"/>
  <c r="BZ89" i="8"/>
  <c r="CD34" i="8"/>
  <c r="CD106" i="8" s="1"/>
  <c r="CD89" i="8"/>
  <c r="CH34" i="8"/>
  <c r="CH106" i="8" s="1"/>
  <c r="CH89" i="8"/>
  <c r="CL34" i="8"/>
  <c r="CL106" i="8" s="1"/>
  <c r="CL89" i="8"/>
  <c r="CP34" i="8"/>
  <c r="CP106" i="8" s="1"/>
  <c r="CP89" i="8"/>
  <c r="CT34" i="8"/>
  <c r="CT106" i="8" s="1"/>
  <c r="CT89" i="8"/>
  <c r="AJ89" i="8"/>
  <c r="AJ34" i="8"/>
  <c r="AJ106" i="8" s="1"/>
  <c r="AN89" i="8"/>
  <c r="AN34" i="8"/>
  <c r="AN106" i="8" s="1"/>
  <c r="AR89" i="8"/>
  <c r="AR34" i="8"/>
  <c r="AR106" i="8" s="1"/>
  <c r="AV89" i="8"/>
  <c r="AV34" i="8"/>
  <c r="AV106" i="8" s="1"/>
  <c r="AZ89" i="8"/>
  <c r="AZ34" i="8"/>
  <c r="AZ106" i="8" s="1"/>
  <c r="BD89" i="8"/>
  <c r="BD34" i="8"/>
  <c r="BD106" i="8" s="1"/>
  <c r="BH89" i="8"/>
  <c r="BH34" i="8"/>
  <c r="BH106" i="8" s="1"/>
  <c r="BL89" i="8"/>
  <c r="BL34" i="8"/>
  <c r="BL106" i="8" s="1"/>
  <c r="BP89" i="8"/>
  <c r="BP34" i="8"/>
  <c r="BP106" i="8" s="1"/>
  <c r="BT89" i="8"/>
  <c r="BT34" i="8"/>
  <c r="BT106" i="8" s="1"/>
  <c r="BX89" i="8"/>
  <c r="BX34" i="8"/>
  <c r="BX106" i="8" s="1"/>
  <c r="CB89" i="8"/>
  <c r="CB34" i="8"/>
  <c r="CB106" i="8" s="1"/>
  <c r="CF89" i="8"/>
  <c r="CF34" i="8"/>
  <c r="CF106" i="8" s="1"/>
  <c r="CJ89" i="8"/>
  <c r="CJ34" i="8"/>
  <c r="CJ106" i="8" s="1"/>
  <c r="CN89" i="8"/>
  <c r="CN34" i="8"/>
  <c r="CN106" i="8" s="1"/>
  <c r="CR89" i="8"/>
  <c r="CR34" i="8"/>
  <c r="CR106" i="8" s="1"/>
  <c r="CW89" i="8"/>
  <c r="CW34" i="8"/>
  <c r="CW106" i="8" s="1"/>
  <c r="CX89" i="8"/>
  <c r="CX34" i="8"/>
  <c r="CX106" i="8" s="1"/>
  <c r="CU89" i="8"/>
  <c r="CU34" i="8"/>
  <c r="CU106" i="8" s="1"/>
  <c r="CV89" i="8"/>
  <c r="CV34" i="8"/>
  <c r="CV106" i="8" s="1"/>
  <c r="AR45" i="8"/>
  <c r="AV45" i="8"/>
  <c r="AZ45" i="8"/>
  <c r="BD45" i="8"/>
  <c r="BP45" i="8"/>
  <c r="BL45" i="8"/>
  <c r="BH45" i="8"/>
  <c r="AJ45" i="8"/>
  <c r="AN45" i="8"/>
  <c r="BT45" i="8"/>
  <c r="CB45" i="8"/>
  <c r="CF45" i="8"/>
  <c r="CJ45" i="8"/>
  <c r="CO45" i="8"/>
  <c r="BU45" i="8"/>
  <c r="AG45" i="8"/>
  <c r="CW45" i="8"/>
  <c r="AO45" i="8"/>
  <c r="BY45" i="8"/>
  <c r="AD33" i="8"/>
  <c r="AC33" i="8"/>
  <c r="AE33" i="8"/>
  <c r="AF33" i="8"/>
  <c r="AB33" i="8"/>
  <c r="AS45" i="8"/>
  <c r="CU45" i="8"/>
  <c r="N87" i="8" l="1"/>
  <c r="I87" i="8"/>
  <c r="L104" i="8"/>
  <c r="L87" i="8"/>
  <c r="D87" i="8"/>
  <c r="D67" i="8"/>
  <c r="X104" i="8"/>
  <c r="E87" i="8"/>
  <c r="U87" i="8"/>
  <c r="H87" i="8"/>
  <c r="C87" i="8"/>
  <c r="AA87" i="8"/>
  <c r="S104" i="8"/>
  <c r="G104" i="8"/>
  <c r="P104" i="8"/>
  <c r="V87" i="8"/>
  <c r="R104" i="8"/>
  <c r="P67" i="8"/>
  <c r="M104" i="8"/>
  <c r="Z104" i="8"/>
  <c r="T87" i="8"/>
  <c r="O104" i="8"/>
  <c r="Y104" i="8"/>
  <c r="Q87" i="8"/>
  <c r="M87" i="8"/>
  <c r="I104" i="8"/>
  <c r="T67" i="8"/>
  <c r="F87" i="8"/>
  <c r="E104" i="8"/>
  <c r="V67" i="8"/>
  <c r="V104" i="8"/>
  <c r="R87" i="8"/>
  <c r="T104" i="8"/>
  <c r="D104" i="8"/>
  <c r="G87" i="8"/>
  <c r="N104" i="8"/>
  <c r="X87" i="8"/>
  <c r="P87" i="8"/>
  <c r="H67" i="8"/>
  <c r="W87" i="8"/>
  <c r="Q104" i="8"/>
  <c r="O87" i="8"/>
  <c r="Z87" i="8"/>
  <c r="W104" i="8"/>
  <c r="J87" i="8"/>
  <c r="C104" i="8"/>
  <c r="Y87" i="8"/>
  <c r="U104" i="8"/>
  <c r="C67" i="8"/>
  <c r="J67" i="8"/>
  <c r="H104" i="8"/>
  <c r="AA104" i="8"/>
  <c r="S87" i="8"/>
  <c r="K104" i="8"/>
  <c r="AA67" i="8"/>
  <c r="W67" i="8"/>
  <c r="S67" i="8"/>
  <c r="G67" i="8"/>
  <c r="X67" i="8"/>
  <c r="M67" i="8"/>
  <c r="Z67" i="8"/>
  <c r="Q67" i="8"/>
  <c r="K67" i="8"/>
  <c r="R67" i="8"/>
  <c r="U67" i="8"/>
  <c r="E67" i="8"/>
  <c r="O67" i="8"/>
  <c r="F67" i="8"/>
  <c r="Y67" i="8"/>
  <c r="Q95" i="7"/>
  <c r="P115" i="7"/>
  <c r="P117" i="7" s="1"/>
  <c r="C33" i="8"/>
  <c r="C111" i="8"/>
  <c r="D42" i="8"/>
  <c r="C45" i="8"/>
  <c r="AC34" i="8"/>
  <c r="AC106" i="8" s="1"/>
  <c r="AB34" i="8"/>
  <c r="AD34" i="8"/>
  <c r="AD106" i="8" s="1"/>
  <c r="AF34" i="8"/>
  <c r="AF106" i="8" s="1"/>
  <c r="AE34" i="8"/>
  <c r="AE106" i="8" s="1"/>
  <c r="R95" i="7" l="1"/>
  <c r="Q115" i="7"/>
  <c r="Q117" i="7" s="1"/>
  <c r="AB89" i="8"/>
  <c r="AB106" i="8"/>
  <c r="AC89" i="8"/>
  <c r="AE89" i="8"/>
  <c r="AF89" i="8"/>
  <c r="AD89" i="8"/>
  <c r="S95" i="7" l="1"/>
  <c r="R115" i="7"/>
  <c r="R117" i="7" s="1"/>
  <c r="AC111" i="8"/>
  <c r="AC113" i="8" s="1"/>
  <c r="AC94" i="8"/>
  <c r="AE111" i="8"/>
  <c r="AE113" i="8" s="1"/>
  <c r="AE94" i="8"/>
  <c r="AE95" i="8" s="1"/>
  <c r="AF111" i="8"/>
  <c r="AF113" i="8" s="1"/>
  <c r="AF94" i="8"/>
  <c r="AF95" i="8" s="1"/>
  <c r="C94" i="8"/>
  <c r="AB111" i="8"/>
  <c r="AB113" i="8" s="1"/>
  <c r="AB94" i="8"/>
  <c r="AB95" i="8" s="1"/>
  <c r="AD111" i="8"/>
  <c r="AD113" i="8" s="1"/>
  <c r="AD94" i="8"/>
  <c r="AD95" i="8" s="1"/>
  <c r="AC95" i="8"/>
  <c r="AE45" i="8"/>
  <c r="AE47" i="8" s="1"/>
  <c r="AF45" i="8"/>
  <c r="AF47" i="8" s="1"/>
  <c r="AC45" i="8"/>
  <c r="AC47" i="8" s="1"/>
  <c r="AB45" i="8"/>
  <c r="AB47" i="8" s="1"/>
  <c r="AD45" i="8"/>
  <c r="AD47" i="8" s="1"/>
  <c r="T95" i="7" l="1"/>
  <c r="S115" i="7"/>
  <c r="S117" i="7" s="1"/>
  <c r="B47" i="8"/>
  <c r="B122" i="8" s="1"/>
  <c r="B124" i="8" s="1"/>
  <c r="U95" i="7" l="1"/>
  <c r="T115" i="7"/>
  <c r="T117" i="7" s="1"/>
  <c r="V95" i="7" l="1"/>
  <c r="U115" i="7"/>
  <c r="U117" i="7" s="1"/>
  <c r="W95" i="7" l="1"/>
  <c r="V115" i="7"/>
  <c r="V117" i="7" s="1"/>
  <c r="D43" i="8"/>
  <c r="E42" i="8"/>
  <c r="X95" i="7" l="1"/>
  <c r="W115" i="7"/>
  <c r="W117" i="7" s="1"/>
  <c r="D111" i="8"/>
  <c r="D94" i="8"/>
  <c r="D45" i="8"/>
  <c r="Y95" i="7" l="1"/>
  <c r="X115" i="7"/>
  <c r="X117" i="7" s="1"/>
  <c r="Z95" i="7" l="1"/>
  <c r="Y115" i="7"/>
  <c r="Y117" i="7" s="1"/>
  <c r="E43" i="8"/>
  <c r="F42" i="8"/>
  <c r="F43" i="8" s="1"/>
  <c r="AA95" i="7" l="1"/>
  <c r="Z115" i="7"/>
  <c r="Z117" i="7" s="1"/>
  <c r="E111" i="8"/>
  <c r="E94" i="8"/>
  <c r="F111" i="8"/>
  <c r="F94" i="8"/>
  <c r="E45" i="8"/>
  <c r="G42" i="8"/>
  <c r="AB95" i="7" l="1"/>
  <c r="AA115" i="7"/>
  <c r="AA117" i="7" s="1"/>
  <c r="H42" i="8"/>
  <c r="G43" i="8"/>
  <c r="F45" i="8"/>
  <c r="AC95" i="7" l="1"/>
  <c r="AB115" i="7"/>
  <c r="AB117" i="7" s="1"/>
  <c r="I42" i="8"/>
  <c r="H43" i="8"/>
  <c r="G111" i="8"/>
  <c r="G45" i="8"/>
  <c r="G94" i="8"/>
  <c r="AD95" i="7" l="1"/>
  <c r="AC115" i="7"/>
  <c r="AC117" i="7" s="1"/>
  <c r="J42" i="8"/>
  <c r="I43" i="8"/>
  <c r="H45" i="8"/>
  <c r="H111" i="8"/>
  <c r="H94" i="8"/>
  <c r="AE95" i="7" l="1"/>
  <c r="AD115" i="7"/>
  <c r="AD117" i="7" s="1"/>
  <c r="K42" i="8"/>
  <c r="J43" i="8"/>
  <c r="I45" i="8"/>
  <c r="I111" i="8"/>
  <c r="I94" i="8"/>
  <c r="AF95" i="7" l="1"/>
  <c r="AE115" i="7"/>
  <c r="AE117" i="7" s="1"/>
  <c r="L42" i="8"/>
  <c r="K43" i="8"/>
  <c r="J45" i="8"/>
  <c r="J111" i="8"/>
  <c r="J94" i="8"/>
  <c r="AG95" i="7" l="1"/>
  <c r="AF115" i="7"/>
  <c r="AF117" i="7" s="1"/>
  <c r="M42" i="8"/>
  <c r="L43" i="8"/>
  <c r="K45" i="8"/>
  <c r="K94" i="8"/>
  <c r="K111" i="8"/>
  <c r="AH95" i="7" l="1"/>
  <c r="AG115" i="7"/>
  <c r="AG117" i="7" s="1"/>
  <c r="N42" i="8"/>
  <c r="M43" i="8"/>
  <c r="L45" i="8"/>
  <c r="L111" i="8"/>
  <c r="L94" i="8"/>
  <c r="AI95" i="7" l="1"/>
  <c r="AH115" i="7"/>
  <c r="AH117" i="7" s="1"/>
  <c r="O42" i="8"/>
  <c r="N43" i="8"/>
  <c r="M111" i="8"/>
  <c r="M45" i="8"/>
  <c r="M94" i="8"/>
  <c r="AJ95" i="7" l="1"/>
  <c r="AI115" i="7"/>
  <c r="AI117" i="7" s="1"/>
  <c r="P42" i="8"/>
  <c r="O43" i="8"/>
  <c r="N111" i="8"/>
  <c r="N45" i="8"/>
  <c r="N94" i="8"/>
  <c r="AK95" i="7" l="1"/>
  <c r="AJ115" i="7"/>
  <c r="AJ117" i="7" s="1"/>
  <c r="Q42" i="8"/>
  <c r="P43" i="8"/>
  <c r="O111" i="8"/>
  <c r="O45" i="8"/>
  <c r="O94" i="8"/>
  <c r="AL95" i="7" l="1"/>
  <c r="AK115" i="7"/>
  <c r="AK117" i="7" s="1"/>
  <c r="R42" i="8"/>
  <c r="Q43" i="8"/>
  <c r="P111" i="8"/>
  <c r="P45" i="8"/>
  <c r="P94" i="8"/>
  <c r="AM95" i="7" l="1"/>
  <c r="AL115" i="7"/>
  <c r="AL117" i="7" s="1"/>
  <c r="S42" i="8"/>
  <c r="R43" i="8"/>
  <c r="Q111" i="8"/>
  <c r="Q45" i="8"/>
  <c r="Q94" i="8"/>
  <c r="AN95" i="7" l="1"/>
  <c r="AM115" i="7"/>
  <c r="AM117" i="7" s="1"/>
  <c r="T42" i="8"/>
  <c r="S43" i="8"/>
  <c r="R111" i="8"/>
  <c r="R45" i="8"/>
  <c r="R94" i="8"/>
  <c r="AO95" i="7" l="1"/>
  <c r="AN115" i="7"/>
  <c r="AN117" i="7" s="1"/>
  <c r="U42" i="8"/>
  <c r="T43" i="8"/>
  <c r="S111" i="8"/>
  <c r="S45" i="8"/>
  <c r="S94" i="8"/>
  <c r="AP95" i="7" l="1"/>
  <c r="AO115" i="7"/>
  <c r="AO117" i="7" s="1"/>
  <c r="T111" i="8"/>
  <c r="T45" i="8"/>
  <c r="T94" i="8"/>
  <c r="V42" i="8"/>
  <c r="U43" i="8"/>
  <c r="AQ95" i="7" l="1"/>
  <c r="AP115" i="7"/>
  <c r="AP117" i="7" s="1"/>
  <c r="W42" i="8"/>
  <c r="V43" i="8"/>
  <c r="U111" i="8"/>
  <c r="U94" i="8"/>
  <c r="U45" i="8"/>
  <c r="AR95" i="7" l="1"/>
  <c r="AQ115" i="7"/>
  <c r="AQ117" i="7" s="1"/>
  <c r="X42" i="8"/>
  <c r="W43" i="8"/>
  <c r="V111" i="8"/>
  <c r="V45" i="8"/>
  <c r="V94" i="8"/>
  <c r="AS95" i="7" l="1"/>
  <c r="AR115" i="7"/>
  <c r="AR117" i="7" s="1"/>
  <c r="Y42" i="8"/>
  <c r="X43" i="8"/>
  <c r="W111" i="8"/>
  <c r="W94" i="8"/>
  <c r="W45" i="8"/>
  <c r="AT95" i="7" l="1"/>
  <c r="AS115" i="7"/>
  <c r="AS117" i="7" s="1"/>
  <c r="Y43" i="8"/>
  <c r="Z42" i="8"/>
  <c r="X111" i="8"/>
  <c r="X45" i="8"/>
  <c r="X94" i="8"/>
  <c r="AU95" i="7" l="1"/>
  <c r="AT115" i="7"/>
  <c r="AT117" i="7" s="1"/>
  <c r="AA42" i="8"/>
  <c r="Z43" i="8"/>
  <c r="Y111" i="8"/>
  <c r="Y94" i="8"/>
  <c r="Y45" i="8"/>
  <c r="AV95" i="7" l="1"/>
  <c r="AU115" i="7"/>
  <c r="AU117" i="7" s="1"/>
  <c r="AA43" i="8"/>
  <c r="Z111" i="8"/>
  <c r="Z45" i="8"/>
  <c r="Z94" i="8"/>
  <c r="AW95" i="7" l="1"/>
  <c r="AV115" i="7"/>
  <c r="AV117" i="7" s="1"/>
  <c r="AA111" i="8"/>
  <c r="AA45" i="8"/>
  <c r="AA94" i="8"/>
  <c r="AX95" i="7" l="1"/>
  <c r="AW115" i="7"/>
  <c r="AW117" i="7" s="1"/>
  <c r="AY95" i="7" l="1"/>
  <c r="AX115" i="7"/>
  <c r="AX117" i="7" s="1"/>
  <c r="AZ95" i="7" l="1"/>
  <c r="AY115" i="7"/>
  <c r="AY117" i="7" s="1"/>
  <c r="BA95" i="7" l="1"/>
  <c r="AZ115" i="7"/>
  <c r="AZ117" i="7" s="1"/>
  <c r="BB95" i="7" l="1"/>
  <c r="BA115" i="7"/>
  <c r="BA117" i="7" s="1"/>
  <c r="BC95" i="7" l="1"/>
  <c r="BB115" i="7"/>
  <c r="BB117" i="7" s="1"/>
  <c r="BZ97" i="8"/>
  <c r="AL97" i="8"/>
  <c r="F97" i="8"/>
  <c r="F128" i="8" s="1"/>
  <c r="F133" i="8" s="1"/>
  <c r="BU97" i="8"/>
  <c r="AO97" i="8"/>
  <c r="I97" i="8"/>
  <c r="I128" i="8" s="1"/>
  <c r="I133" i="8" s="1"/>
  <c r="CF97" i="8"/>
  <c r="AZ97" i="8"/>
  <c r="T97" i="8"/>
  <c r="T128" i="8" s="1"/>
  <c r="T133" i="8" s="1"/>
  <c r="CU97" i="8"/>
  <c r="BO97" i="8"/>
  <c r="AI97" i="8"/>
  <c r="AT97" i="8"/>
  <c r="BX97" i="8"/>
  <c r="L97" i="8"/>
  <c r="L128" i="8" s="1"/>
  <c r="L133" i="8" s="1"/>
  <c r="BW97" i="8"/>
  <c r="CD97" i="8"/>
  <c r="BY97" i="8"/>
  <c r="M97" i="8"/>
  <c r="M128" i="8" s="1"/>
  <c r="M133" i="8" s="1"/>
  <c r="BD97" i="8"/>
  <c r="BF97" i="8"/>
  <c r="W97" i="8"/>
  <c r="W128" i="8" s="1"/>
  <c r="W133" i="8" s="1"/>
  <c r="BV97" i="8"/>
  <c r="AH97" i="8"/>
  <c r="CW97" i="8"/>
  <c r="BQ97" i="8"/>
  <c r="AK97" i="8"/>
  <c r="E97" i="8"/>
  <c r="E128" i="8" s="1"/>
  <c r="E133" i="8" s="1"/>
  <c r="CB97" i="8"/>
  <c r="AV97" i="8"/>
  <c r="P97" i="8"/>
  <c r="P128" i="8" s="1"/>
  <c r="P133" i="8" s="1"/>
  <c r="CQ97" i="8"/>
  <c r="BK97" i="8"/>
  <c r="AE97" i="8"/>
  <c r="BR97" i="8"/>
  <c r="N97" i="8"/>
  <c r="N128" i="8" s="1"/>
  <c r="N133" i="8" s="1"/>
  <c r="CC97" i="8"/>
  <c r="AW97" i="8"/>
  <c r="CT97" i="8"/>
  <c r="BH97" i="8"/>
  <c r="CH97" i="8"/>
  <c r="AA97" i="8"/>
  <c r="AA128" i="8" s="1"/>
  <c r="AA133" i="8" s="1"/>
  <c r="BJ97" i="8"/>
  <c r="J97" i="8"/>
  <c r="J128" i="8" s="1"/>
  <c r="J133" i="8" s="1"/>
  <c r="AC97" i="8"/>
  <c r="BT97" i="8"/>
  <c r="H97" i="8"/>
  <c r="H128" i="8" s="1"/>
  <c r="H133" i="8" s="1"/>
  <c r="AM97" i="8"/>
  <c r="CL97" i="8"/>
  <c r="C97" i="8"/>
  <c r="C128" i="8" s="1"/>
  <c r="C133" i="8" s="1"/>
  <c r="BB97" i="8"/>
  <c r="CK97" i="8"/>
  <c r="Y97" i="8"/>
  <c r="Y128" i="8" s="1"/>
  <c r="Y133" i="8" s="1"/>
  <c r="BP97" i="8"/>
  <c r="D97" i="8"/>
  <c r="D128" i="8" s="1"/>
  <c r="D133" i="8" s="1"/>
  <c r="AY97" i="8"/>
  <c r="Q97" i="8"/>
  <c r="Q128" i="8" s="1"/>
  <c r="Q133" i="8" s="1"/>
  <c r="CM97" i="8"/>
  <c r="Z97" i="8"/>
  <c r="Z128" i="8" s="1"/>
  <c r="Z133" i="8" s="1"/>
  <c r="CJ97" i="8"/>
  <c r="BC97" i="8"/>
  <c r="AX97" i="8"/>
  <c r="CG97" i="8"/>
  <c r="U97" i="8"/>
  <c r="U128" i="8" s="1"/>
  <c r="U133" i="8" s="1"/>
  <c r="BL97" i="8"/>
  <c r="CX97" i="8"/>
  <c r="AU97" i="8"/>
  <c r="AD97" i="8"/>
  <c r="CN97" i="8"/>
  <c r="AP97" i="8"/>
  <c r="CI97" i="8"/>
  <c r="AG97" i="8"/>
  <c r="K97" i="8"/>
  <c r="K128" i="8" s="1"/>
  <c r="K133" i="8" s="1"/>
  <c r="AN97" i="8"/>
  <c r="BS97" i="8"/>
  <c r="V97" i="8"/>
  <c r="V128" i="8" s="1"/>
  <c r="V133" i="8" s="1"/>
  <c r="BE97" i="8"/>
  <c r="CV97" i="8"/>
  <c r="AJ97" i="8"/>
  <c r="CE97" i="8"/>
  <c r="S97" i="8"/>
  <c r="S128" i="8" s="1"/>
  <c r="S133" i="8" s="1"/>
  <c r="AR97" i="8"/>
  <c r="AQ97" i="8"/>
  <c r="AS97" i="8"/>
  <c r="X97" i="8"/>
  <c r="X128" i="8" s="1"/>
  <c r="X133" i="8" s="1"/>
  <c r="CP97" i="8"/>
  <c r="R97" i="8"/>
  <c r="R128" i="8" s="1"/>
  <c r="R133" i="8" s="1"/>
  <c r="BA97" i="8"/>
  <c r="CR97" i="8"/>
  <c r="AF97" i="8"/>
  <c r="CA97" i="8"/>
  <c r="O97" i="8"/>
  <c r="O128" i="8" s="1"/>
  <c r="O133" i="8" s="1"/>
  <c r="BM97" i="8"/>
  <c r="BG97" i="8"/>
  <c r="BN97" i="8"/>
  <c r="CO97" i="8"/>
  <c r="CS97" i="8"/>
  <c r="AB97" i="8"/>
  <c r="BI97" i="8"/>
  <c r="G97" i="8"/>
  <c r="G128" i="8" s="1"/>
  <c r="G133" i="8" s="1"/>
  <c r="V123" i="8" l="1"/>
  <c r="U123" i="8"/>
  <c r="J123" i="8"/>
  <c r="N123" i="8"/>
  <c r="E123" i="8"/>
  <c r="G123" i="8"/>
  <c r="O123" i="8"/>
  <c r="R123" i="8"/>
  <c r="Z123" i="8"/>
  <c r="D123" i="8"/>
  <c r="H123" i="8"/>
  <c r="P123" i="8"/>
  <c r="M123" i="8"/>
  <c r="L123" i="8"/>
  <c r="F123" i="8"/>
  <c r="C123" i="8"/>
  <c r="AA123" i="8"/>
  <c r="W123" i="8"/>
  <c r="I123" i="8"/>
  <c r="X123" i="8"/>
  <c r="S123" i="8"/>
  <c r="K123" i="8"/>
  <c r="Q123" i="8"/>
  <c r="Y123" i="8"/>
  <c r="T123" i="8"/>
  <c r="BD95" i="7"/>
  <c r="BC115" i="7"/>
  <c r="BC117" i="7" s="1"/>
  <c r="BE95" i="7" l="1"/>
  <c r="BD115" i="7"/>
  <c r="BD117" i="7" s="1"/>
  <c r="BF95" i="7" l="1"/>
  <c r="BE115" i="7"/>
  <c r="BE117" i="7" s="1"/>
  <c r="BG95" i="7" l="1"/>
  <c r="BF115" i="7"/>
  <c r="BF117" i="7" s="1"/>
  <c r="BH95" i="7" l="1"/>
  <c r="BG115" i="7"/>
  <c r="BG117" i="7" s="1"/>
  <c r="BI95" i="7" l="1"/>
  <c r="BH115" i="7"/>
  <c r="BH117" i="7" s="1"/>
  <c r="BJ95" i="7" l="1"/>
  <c r="BI115" i="7"/>
  <c r="BI117" i="7" s="1"/>
  <c r="BK95" i="7" l="1"/>
  <c r="BJ115" i="7"/>
  <c r="BJ117" i="7" s="1"/>
  <c r="BL95" i="7" l="1"/>
  <c r="BK115" i="7"/>
  <c r="BK117" i="7" s="1"/>
  <c r="BM95" i="7" l="1"/>
  <c r="BL115" i="7"/>
  <c r="BL117" i="7" s="1"/>
  <c r="BN95" i="7" l="1"/>
  <c r="BM115" i="7"/>
  <c r="BM117" i="7" s="1"/>
  <c r="BO95" i="7" l="1"/>
  <c r="BN115" i="7"/>
  <c r="BN117" i="7" s="1"/>
  <c r="BP95" i="7" l="1"/>
  <c r="BO115" i="7"/>
  <c r="BO117" i="7" s="1"/>
  <c r="BQ95" i="7" l="1"/>
  <c r="BP115" i="7"/>
  <c r="BP117" i="7" s="1"/>
  <c r="BR95" i="7" l="1"/>
  <c r="BQ115" i="7"/>
  <c r="BQ117" i="7" s="1"/>
  <c r="BS95" i="7" l="1"/>
  <c r="BR115" i="7"/>
  <c r="BR117" i="7" s="1"/>
  <c r="BT95" i="7" l="1"/>
  <c r="BS115" i="7"/>
  <c r="BS117" i="7" s="1"/>
  <c r="BU95" i="7" l="1"/>
  <c r="BT115" i="7"/>
  <c r="BT117" i="7" s="1"/>
  <c r="BV95" i="7" l="1"/>
  <c r="BU115" i="7"/>
  <c r="BU117" i="7" s="1"/>
  <c r="BW95" i="7" l="1"/>
  <c r="BV115" i="7"/>
  <c r="BV117" i="7" s="1"/>
  <c r="BX95" i="7" l="1"/>
  <c r="BW115" i="7"/>
  <c r="BW117" i="7" s="1"/>
  <c r="BY95" i="7" l="1"/>
  <c r="BX115" i="7"/>
  <c r="BX117" i="7" s="1"/>
  <c r="BZ95" i="7" l="1"/>
  <c r="BY115" i="7"/>
  <c r="BY117" i="7" s="1"/>
  <c r="CA95" i="7" l="1"/>
  <c r="BZ115" i="7"/>
  <c r="BZ117" i="7" s="1"/>
  <c r="CB95" i="7" l="1"/>
  <c r="CA115" i="7"/>
  <c r="CA117" i="7" s="1"/>
  <c r="CC95" i="7" l="1"/>
  <c r="CB115" i="7"/>
  <c r="CB117" i="7" s="1"/>
  <c r="CD95" i="7" l="1"/>
  <c r="CC115" i="7"/>
  <c r="CC117" i="7" s="1"/>
  <c r="CE95" i="7" l="1"/>
  <c r="CD115" i="7"/>
  <c r="CD117" i="7" s="1"/>
  <c r="CF95" i="7" l="1"/>
  <c r="CE115" i="7"/>
  <c r="CE117" i="7" s="1"/>
  <c r="CG95" i="7" l="1"/>
  <c r="CF115" i="7"/>
  <c r="CF117" i="7" s="1"/>
  <c r="CH95" i="7" l="1"/>
  <c r="CG115" i="7"/>
  <c r="CG117" i="7" s="1"/>
  <c r="CI95" i="7" l="1"/>
  <c r="CH115" i="7"/>
  <c r="CH117" i="7" s="1"/>
  <c r="CJ95" i="7" l="1"/>
  <c r="CI115" i="7"/>
  <c r="CI117" i="7" s="1"/>
  <c r="CK95" i="7" l="1"/>
  <c r="CJ115" i="7"/>
  <c r="CJ117" i="7" s="1"/>
  <c r="CL95" i="7" l="1"/>
  <c r="CK115" i="7"/>
  <c r="CK117" i="7" s="1"/>
  <c r="CM95" i="7" l="1"/>
  <c r="CL115" i="7"/>
  <c r="CL117" i="7" s="1"/>
  <c r="CN95" i="7" l="1"/>
  <c r="CM115" i="7"/>
  <c r="CM117" i="7" s="1"/>
  <c r="CO95" i="7" l="1"/>
  <c r="CN115" i="7"/>
  <c r="CN117" i="7" s="1"/>
  <c r="CP95" i="7" l="1"/>
  <c r="CO115" i="7"/>
  <c r="CO117" i="7" s="1"/>
  <c r="CQ95" i="7" l="1"/>
  <c r="CP115" i="7"/>
  <c r="CP117" i="7" s="1"/>
  <c r="CR95" i="7" l="1"/>
  <c r="CQ115" i="7"/>
  <c r="CQ117" i="7" s="1"/>
  <c r="CS95" i="7" l="1"/>
  <c r="CR115" i="7"/>
  <c r="CR117" i="7" s="1"/>
  <c r="CT95" i="7" l="1"/>
  <c r="CS115" i="7"/>
  <c r="CS117" i="7" s="1"/>
  <c r="CU95" i="7" l="1"/>
  <c r="CT115" i="7"/>
  <c r="CT117" i="7" s="1"/>
  <c r="CV95" i="7" l="1"/>
  <c r="CU115" i="7"/>
  <c r="CU117" i="7" s="1"/>
  <c r="CW95" i="7" l="1"/>
  <c r="CV115" i="7"/>
  <c r="CV117" i="7" s="1"/>
  <c r="CX95" i="7" l="1"/>
  <c r="CX115" i="7" s="1"/>
  <c r="CX117" i="7" s="1"/>
  <c r="CW115" i="7"/>
  <c r="CW117" i="7" s="1"/>
  <c r="J27" i="8" l="1"/>
  <c r="I27" i="8" l="1"/>
  <c r="F27" i="8"/>
  <c r="Y27" i="8"/>
  <c r="Y32" i="8" s="1"/>
  <c r="Y34" i="8" s="1"/>
  <c r="P27" i="8"/>
  <c r="P32" i="8" s="1"/>
  <c r="P34" i="8" s="1"/>
  <c r="K27" i="8"/>
  <c r="R27" i="8"/>
  <c r="AA27" i="8"/>
  <c r="AA47" i="8" s="1"/>
  <c r="Q27" i="8"/>
  <c r="Q32" i="8" s="1"/>
  <c r="Q34" i="8" s="1"/>
  <c r="G27" i="8"/>
  <c r="E27" i="8"/>
  <c r="S27" i="8"/>
  <c r="S32" i="8" s="1"/>
  <c r="S34" i="8" s="1"/>
  <c r="X27" i="8"/>
  <c r="X47" i="8" s="1"/>
  <c r="W27" i="8"/>
  <c r="L27" i="8"/>
  <c r="T27" i="8"/>
  <c r="T32" i="8" s="1"/>
  <c r="T34" i="8" s="1"/>
  <c r="U27" i="8"/>
  <c r="U47" i="8" s="1"/>
  <c r="C27" i="8"/>
  <c r="C47" i="8" s="1"/>
  <c r="D27" i="8"/>
  <c r="Z27" i="8"/>
  <c r="Z47" i="8" s="1"/>
  <c r="M27" i="8"/>
  <c r="M32" i="8" s="1"/>
  <c r="M34" i="8" s="1"/>
  <c r="N27" i="8"/>
  <c r="H27" i="8"/>
  <c r="V27" i="8"/>
  <c r="V32" i="8" s="1"/>
  <c r="V34" i="8" s="1"/>
  <c r="O27" i="8"/>
  <c r="O32" i="8" s="1"/>
  <c r="O34" i="8" s="1"/>
  <c r="K32" i="8"/>
  <c r="K34" i="8" s="1"/>
  <c r="K47" i="8"/>
  <c r="F32" i="8"/>
  <c r="F34" i="8" s="1"/>
  <c r="F47" i="8"/>
  <c r="G32" i="8"/>
  <c r="G34" i="8" s="1"/>
  <c r="G47" i="8"/>
  <c r="E32" i="8"/>
  <c r="E34" i="8" s="1"/>
  <c r="E47" i="8"/>
  <c r="Y47" i="8"/>
  <c r="W32" i="8"/>
  <c r="W34" i="8" s="1"/>
  <c r="W47" i="8"/>
  <c r="C32" i="8"/>
  <c r="C34" i="8" s="1"/>
  <c r="D32" i="8"/>
  <c r="D34" i="8" s="1"/>
  <c r="D47" i="8"/>
  <c r="I32" i="8"/>
  <c r="I34" i="8" s="1"/>
  <c r="I47" i="8"/>
  <c r="R32" i="8"/>
  <c r="R34" i="8" s="1"/>
  <c r="R47" i="8"/>
  <c r="L32" i="8"/>
  <c r="L34" i="8" s="1"/>
  <c r="L47" i="8"/>
  <c r="N32" i="8"/>
  <c r="N34" i="8" s="1"/>
  <c r="N47" i="8"/>
  <c r="H32" i="8"/>
  <c r="H34" i="8" s="1"/>
  <c r="H47" i="8"/>
  <c r="J32" i="8"/>
  <c r="J34" i="8" s="1"/>
  <c r="J47" i="8"/>
  <c r="V47" i="8" l="1"/>
  <c r="Z32" i="8"/>
  <c r="Z34" i="8" s="1"/>
  <c r="T47" i="8"/>
  <c r="S47" i="8"/>
  <c r="AA32" i="8"/>
  <c r="AA34" i="8" s="1"/>
  <c r="U32" i="8"/>
  <c r="U34" i="8" s="1"/>
  <c r="O47" i="8"/>
  <c r="M47" i="8"/>
  <c r="Q47" i="8"/>
  <c r="P47" i="8"/>
  <c r="X32" i="8"/>
  <c r="X34" i="8" s="1"/>
  <c r="X106" i="8" s="1"/>
  <c r="J106" i="8"/>
  <c r="J89" i="8"/>
  <c r="J95" i="8" s="1"/>
  <c r="J96" i="8" s="1"/>
  <c r="J98" i="8" s="1"/>
  <c r="N106" i="8"/>
  <c r="N89" i="8"/>
  <c r="N95" i="8" s="1"/>
  <c r="N96" i="8" s="1"/>
  <c r="N98" i="8" s="1"/>
  <c r="I106" i="8"/>
  <c r="I89" i="8"/>
  <c r="I95" i="8" s="1"/>
  <c r="I96" i="8" s="1"/>
  <c r="I98" i="8" s="1"/>
  <c r="U106" i="8"/>
  <c r="U89" i="8"/>
  <c r="U95" i="8" s="1"/>
  <c r="U96" i="8" s="1"/>
  <c r="U98" i="8" s="1"/>
  <c r="O106" i="8"/>
  <c r="O89" i="8"/>
  <c r="O95" i="8" s="1"/>
  <c r="O96" i="8" s="1"/>
  <c r="O98" i="8" s="1"/>
  <c r="M106" i="8"/>
  <c r="M89" i="8"/>
  <c r="M95" i="8" s="1"/>
  <c r="M96" i="8" s="1"/>
  <c r="M98" i="8" s="1"/>
  <c r="R106" i="8"/>
  <c r="R89" i="8"/>
  <c r="R95" i="8" s="1"/>
  <c r="R96" i="8" s="1"/>
  <c r="R98" i="8" s="1"/>
  <c r="Z106" i="8"/>
  <c r="Z89" i="8"/>
  <c r="Z95" i="8" s="1"/>
  <c r="Z96" i="8" s="1"/>
  <c r="Z98" i="8" s="1"/>
  <c r="C106" i="8"/>
  <c r="C89" i="8"/>
  <c r="C95" i="8" s="1"/>
  <c r="C96" i="8" s="1"/>
  <c r="Y106" i="8"/>
  <c r="Y89" i="8"/>
  <c r="Y95" i="8" s="1"/>
  <c r="Y96" i="8" s="1"/>
  <c r="Y98" i="8" s="1"/>
  <c r="G106" i="8"/>
  <c r="G89" i="8"/>
  <c r="G95" i="8" s="1"/>
  <c r="G96" i="8" s="1"/>
  <c r="G98" i="8" s="1"/>
  <c r="F106" i="8"/>
  <c r="F89" i="8"/>
  <c r="F95" i="8" s="1"/>
  <c r="F96" i="8" s="1"/>
  <c r="F98" i="8" s="1"/>
  <c r="V106" i="8"/>
  <c r="V89" i="8"/>
  <c r="V95" i="8" s="1"/>
  <c r="V96" i="8" s="1"/>
  <c r="V98" i="8" s="1"/>
  <c r="L106" i="8"/>
  <c r="L89" i="8"/>
  <c r="L95" i="8" s="1"/>
  <c r="L96" i="8" s="1"/>
  <c r="L98" i="8" s="1"/>
  <c r="D106" i="8"/>
  <c r="D89" i="8"/>
  <c r="D95" i="8" s="1"/>
  <c r="D96" i="8" s="1"/>
  <c r="D98" i="8" s="1"/>
  <c r="W89" i="8"/>
  <c r="W95" i="8" s="1"/>
  <c r="W96" i="8" s="1"/>
  <c r="W98" i="8" s="1"/>
  <c r="W106" i="8"/>
  <c r="H106" i="8"/>
  <c r="H89" i="8"/>
  <c r="H95" i="8" s="1"/>
  <c r="H96" i="8" s="1"/>
  <c r="H98" i="8" s="1"/>
  <c r="T89" i="8"/>
  <c r="T95" i="8" s="1"/>
  <c r="T96" i="8" s="1"/>
  <c r="T98" i="8" s="1"/>
  <c r="T106" i="8"/>
  <c r="S106" i="8"/>
  <c r="S89" i="8"/>
  <c r="S95" i="8" s="1"/>
  <c r="S96" i="8" s="1"/>
  <c r="S98" i="8" s="1"/>
  <c r="AA106" i="8"/>
  <c r="AA89" i="8"/>
  <c r="AA95" i="8" s="1"/>
  <c r="AA96" i="8" s="1"/>
  <c r="AA98" i="8" s="1"/>
  <c r="E106" i="8"/>
  <c r="E89" i="8"/>
  <c r="E95" i="8" s="1"/>
  <c r="E96" i="8" s="1"/>
  <c r="E98" i="8" s="1"/>
  <c r="Q106" i="8"/>
  <c r="Q89" i="8"/>
  <c r="Q95" i="8" s="1"/>
  <c r="Q96" i="8" s="1"/>
  <c r="Q98" i="8" s="1"/>
  <c r="P106" i="8"/>
  <c r="P89" i="8"/>
  <c r="P95" i="8" s="1"/>
  <c r="P96" i="8" s="1"/>
  <c r="P98" i="8" s="1"/>
  <c r="K106" i="8"/>
  <c r="K89" i="8"/>
  <c r="K95" i="8" s="1"/>
  <c r="K96" i="8" s="1"/>
  <c r="K98" i="8" s="1"/>
  <c r="X89" i="8" l="1"/>
  <c r="X95" i="8" s="1"/>
  <c r="X96" i="8" s="1"/>
  <c r="X98" i="8" s="1"/>
  <c r="P101" i="8"/>
  <c r="P112" i="8" s="1"/>
  <c r="P113" i="8" s="1"/>
  <c r="P114" i="8" s="1"/>
  <c r="P116" i="8" s="1"/>
  <c r="L101" i="8"/>
  <c r="L112" i="8" s="1"/>
  <c r="L113" i="8" s="1"/>
  <c r="L114" i="8" s="1"/>
  <c r="L116" i="8" s="1"/>
  <c r="T101" i="8"/>
  <c r="T112" i="8" s="1"/>
  <c r="T113" i="8" s="1"/>
  <c r="T114" i="8" s="1"/>
  <c r="T116" i="8" s="1"/>
  <c r="W101" i="8"/>
  <c r="W112" i="8" s="1"/>
  <c r="W113" i="8" s="1"/>
  <c r="W114" i="8" s="1"/>
  <c r="W116" i="8" s="1"/>
  <c r="X101" i="8"/>
  <c r="X112" i="8" s="1"/>
  <c r="X113" i="8" s="1"/>
  <c r="X114" i="8" s="1"/>
  <c r="X116" i="8" s="1"/>
  <c r="H101" i="8"/>
  <c r="H112" i="8" s="1"/>
  <c r="H113" i="8" s="1"/>
  <c r="H114" i="8" s="1"/>
  <c r="H116" i="8" s="1"/>
  <c r="V101" i="8"/>
  <c r="V112" i="8" s="1"/>
  <c r="V113" i="8" s="1"/>
  <c r="V114" i="8" s="1"/>
  <c r="V116" i="8" s="1"/>
  <c r="I101" i="8"/>
  <c r="I112" i="8" s="1"/>
  <c r="I113" i="8" s="1"/>
  <c r="I114" i="8" s="1"/>
  <c r="I116" i="8" s="1"/>
  <c r="Q101" i="8"/>
  <c r="Q112" i="8" s="1"/>
  <c r="Q113" i="8" s="1"/>
  <c r="Q114" i="8" s="1"/>
  <c r="Q116" i="8" s="1"/>
  <c r="S101" i="8"/>
  <c r="S112" i="8" s="1"/>
  <c r="S113" i="8" s="1"/>
  <c r="S114" i="8" s="1"/>
  <c r="S116" i="8" s="1"/>
  <c r="D101" i="8"/>
  <c r="D112" i="8" s="1"/>
  <c r="D113" i="8" s="1"/>
  <c r="D114" i="8" s="1"/>
  <c r="G101" i="8"/>
  <c r="G112" i="8" s="1"/>
  <c r="G113" i="8" s="1"/>
  <c r="G114" i="8" s="1"/>
  <c r="G116" i="8" s="1"/>
  <c r="R101" i="8"/>
  <c r="R112" i="8" s="1"/>
  <c r="R113" i="8" s="1"/>
  <c r="R114" i="8" s="1"/>
  <c r="R116" i="8" s="1"/>
  <c r="O101" i="8"/>
  <c r="O112" i="8" s="1"/>
  <c r="O113" i="8" s="1"/>
  <c r="O114" i="8" s="1"/>
  <c r="O116" i="8" s="1"/>
  <c r="J101" i="8"/>
  <c r="J112" i="8" s="1"/>
  <c r="J113" i="8" s="1"/>
  <c r="J114" i="8" s="1"/>
  <c r="J116" i="8" s="1"/>
  <c r="K101" i="8"/>
  <c r="K112" i="8" s="1"/>
  <c r="K113" i="8" s="1"/>
  <c r="K114" i="8" s="1"/>
  <c r="K116" i="8" s="1"/>
  <c r="E101" i="8"/>
  <c r="E112" i="8" s="1"/>
  <c r="E113" i="8" s="1"/>
  <c r="E114" i="8" s="1"/>
  <c r="E116" i="8" s="1"/>
  <c r="AA101" i="8"/>
  <c r="AA112" i="8" s="1"/>
  <c r="AA113" i="8" s="1"/>
  <c r="AA114" i="8" s="1"/>
  <c r="AA116" i="8" s="1"/>
  <c r="F101" i="8"/>
  <c r="F112" i="8" s="1"/>
  <c r="F113" i="8" s="1"/>
  <c r="F114" i="8" s="1"/>
  <c r="F116" i="8" s="1"/>
  <c r="Y101" i="8"/>
  <c r="Y112" i="8" s="1"/>
  <c r="Y113" i="8" s="1"/>
  <c r="Y114" i="8" s="1"/>
  <c r="Y116" i="8" s="1"/>
  <c r="Z101" i="8"/>
  <c r="Z112" i="8" s="1"/>
  <c r="Z113" i="8" s="1"/>
  <c r="Z114" i="8" s="1"/>
  <c r="Z116" i="8" s="1"/>
  <c r="M101" i="8"/>
  <c r="M112" i="8" s="1"/>
  <c r="M113" i="8" s="1"/>
  <c r="M114" i="8" s="1"/>
  <c r="M116" i="8" s="1"/>
  <c r="U101" i="8"/>
  <c r="U112" i="8" s="1"/>
  <c r="U113" i="8" s="1"/>
  <c r="U114" i="8" s="1"/>
  <c r="U116" i="8" s="1"/>
  <c r="N101" i="8"/>
  <c r="N112" i="8" s="1"/>
  <c r="N113" i="8" s="1"/>
  <c r="N114" i="8" s="1"/>
  <c r="N116" i="8" s="1"/>
  <c r="C98" i="8"/>
  <c r="C101" i="8" s="1"/>
  <c r="Y119" i="8" l="1"/>
  <c r="Y122" i="8" s="1"/>
  <c r="K119" i="8"/>
  <c r="K122" i="8" s="1"/>
  <c r="G119" i="8"/>
  <c r="G122" i="8" s="1"/>
  <c r="I119" i="8"/>
  <c r="I122" i="8" s="1"/>
  <c r="W119" i="8"/>
  <c r="W122" i="8" s="1"/>
  <c r="N119" i="8"/>
  <c r="N122" i="8" s="1"/>
  <c r="J119" i="8"/>
  <c r="J122" i="8" s="1"/>
  <c r="V119" i="8"/>
  <c r="V122" i="8" s="1"/>
  <c r="T119" i="8"/>
  <c r="T122" i="8" s="1"/>
  <c r="U119" i="8"/>
  <c r="U122" i="8" s="1"/>
  <c r="M119" i="8"/>
  <c r="M122" i="8" s="1"/>
  <c r="AA119" i="8"/>
  <c r="AA122" i="8" s="1"/>
  <c r="O119" i="8"/>
  <c r="O122" i="8" s="1"/>
  <c r="S119" i="8"/>
  <c r="S122" i="8" s="1"/>
  <c r="H119" i="8"/>
  <c r="H122" i="8" s="1"/>
  <c r="L119" i="8"/>
  <c r="L122" i="8" s="1"/>
  <c r="F119" i="8"/>
  <c r="F122" i="8" s="1"/>
  <c r="Z119" i="8"/>
  <c r="Z122" i="8" s="1"/>
  <c r="E119" i="8"/>
  <c r="E122" i="8" s="1"/>
  <c r="R119" i="8"/>
  <c r="R122" i="8" s="1"/>
  <c r="R134" i="8" s="1"/>
  <c r="R135" i="8" s="1"/>
  <c r="Q119" i="8"/>
  <c r="Q122" i="8" s="1"/>
  <c r="X119" i="8"/>
  <c r="X122" i="8" s="1"/>
  <c r="P119" i="8"/>
  <c r="P122" i="8" s="1"/>
  <c r="D116" i="8"/>
  <c r="C112" i="8"/>
  <c r="C113" i="8" s="1"/>
  <c r="C114" i="8" s="1"/>
  <c r="C116" i="8" s="1"/>
  <c r="C119" i="8" s="1"/>
  <c r="C122" i="8" s="1"/>
  <c r="C134" i="8" s="1"/>
  <c r="Z134" i="8" l="1"/>
  <c r="Z135" i="8" s="1"/>
  <c r="Z124" i="8"/>
  <c r="Z129" i="8" s="1"/>
  <c r="L134" i="8"/>
  <c r="L135" i="8" s="1"/>
  <c r="L124" i="8"/>
  <c r="L129" i="8" s="1"/>
  <c r="I134" i="8"/>
  <c r="I135" i="8" s="1"/>
  <c r="I124" i="8"/>
  <c r="I129" i="8" s="1"/>
  <c r="E134" i="8"/>
  <c r="E135" i="8" s="1"/>
  <c r="E124" i="8"/>
  <c r="E129" i="8" s="1"/>
  <c r="Q134" i="8"/>
  <c r="Q135" i="8" s="1"/>
  <c r="Q124" i="8"/>
  <c r="Q129" i="8" s="1"/>
  <c r="G134" i="8"/>
  <c r="G135" i="8" s="1"/>
  <c r="G124" i="8"/>
  <c r="G129" i="8" s="1"/>
  <c r="V134" i="8"/>
  <c r="V135" i="8" s="1"/>
  <c r="V124" i="8"/>
  <c r="V129" i="8" s="1"/>
  <c r="M134" i="8"/>
  <c r="M135" i="8" s="1"/>
  <c r="M124" i="8"/>
  <c r="M129" i="8" s="1"/>
  <c r="P134" i="8"/>
  <c r="P135" i="8" s="1"/>
  <c r="P124" i="8"/>
  <c r="P129" i="8" s="1"/>
  <c r="S134" i="8"/>
  <c r="S135" i="8" s="1"/>
  <c r="S124" i="8"/>
  <c r="S129" i="8" s="1"/>
  <c r="U134" i="8"/>
  <c r="U135" i="8" s="1"/>
  <c r="U124" i="8"/>
  <c r="U129" i="8" s="1"/>
  <c r="N134" i="8"/>
  <c r="N135" i="8" s="1"/>
  <c r="N124" i="8"/>
  <c r="N129" i="8" s="1"/>
  <c r="K134" i="8"/>
  <c r="K135" i="8" s="1"/>
  <c r="K124" i="8"/>
  <c r="K129" i="8" s="1"/>
  <c r="AA134" i="8"/>
  <c r="AA135" i="8" s="1"/>
  <c r="AA124" i="8"/>
  <c r="AA129" i="8" s="1"/>
  <c r="H134" i="8"/>
  <c r="H135" i="8" s="1"/>
  <c r="H124" i="8"/>
  <c r="H129" i="8" s="1"/>
  <c r="J134" i="8"/>
  <c r="J135" i="8" s="1"/>
  <c r="J124" i="8"/>
  <c r="J129" i="8" s="1"/>
  <c r="F134" i="8"/>
  <c r="F135" i="8" s="1"/>
  <c r="F124" i="8"/>
  <c r="F129" i="8" s="1"/>
  <c r="O134" i="8"/>
  <c r="O135" i="8" s="1"/>
  <c r="O124" i="8"/>
  <c r="O129" i="8" s="1"/>
  <c r="T124" i="8"/>
  <c r="T129" i="8" s="1"/>
  <c r="T134" i="8"/>
  <c r="T135" i="8" s="1"/>
  <c r="W134" i="8"/>
  <c r="W135" i="8" s="1"/>
  <c r="W124" i="8"/>
  <c r="W129" i="8" s="1"/>
  <c r="Y134" i="8"/>
  <c r="Y135" i="8" s="1"/>
  <c r="Y124" i="8"/>
  <c r="Y129" i="8" s="1"/>
  <c r="X134" i="8"/>
  <c r="X135" i="8" s="1"/>
  <c r="X124" i="8"/>
  <c r="X129" i="8" s="1"/>
  <c r="R124" i="8"/>
  <c r="R129" i="8" s="1"/>
  <c r="D119" i="8"/>
  <c r="D122" i="8" s="1"/>
  <c r="C124" i="8"/>
  <c r="C129" i="8" s="1"/>
  <c r="C135" i="8"/>
  <c r="C136" i="8" s="1"/>
  <c r="C137" i="8" s="1"/>
  <c r="D134" i="8" l="1"/>
  <c r="D135" i="8" s="1"/>
  <c r="D136" i="8" s="1"/>
  <c r="D124" i="8"/>
  <c r="D129" i="8" s="1"/>
  <c r="E7" i="7"/>
  <c r="E8" i="7"/>
  <c r="C130" i="8"/>
  <c r="C131" i="8" s="1"/>
  <c r="E9" i="7" l="1"/>
  <c r="D137" i="8"/>
  <c r="E136" i="8"/>
  <c r="D130" i="8"/>
  <c r="D131" i="8" l="1"/>
  <c r="E130" i="8"/>
  <c r="E137" i="8"/>
  <c r="F136" i="8"/>
  <c r="F137" i="8" l="1"/>
  <c r="G136" i="8"/>
  <c r="E131" i="8"/>
  <c r="F130" i="8"/>
  <c r="F131" i="8" l="1"/>
  <c r="G130" i="8"/>
  <c r="G137" i="8"/>
  <c r="H136" i="8"/>
  <c r="H137" i="8" l="1"/>
  <c r="I136" i="8"/>
  <c r="G131" i="8"/>
  <c r="H130" i="8"/>
  <c r="H131" i="8" l="1"/>
  <c r="I130" i="8"/>
  <c r="I137" i="8"/>
  <c r="J136" i="8"/>
  <c r="J137" i="8" l="1"/>
  <c r="K136" i="8"/>
  <c r="I131" i="8"/>
  <c r="J130" i="8"/>
  <c r="J131" i="8" l="1"/>
  <c r="K130" i="8"/>
  <c r="K137" i="8"/>
  <c r="L136" i="8"/>
  <c r="L137" i="8" l="1"/>
  <c r="M136" i="8"/>
  <c r="K131" i="8"/>
  <c r="L130" i="8"/>
  <c r="L131" i="8" l="1"/>
  <c r="M130" i="8"/>
  <c r="M137" i="8"/>
  <c r="N136" i="8"/>
  <c r="N137" i="8" l="1"/>
  <c r="O136" i="8"/>
  <c r="M131" i="8"/>
  <c r="N130" i="8"/>
  <c r="N131" i="8" l="1"/>
  <c r="O130" i="8"/>
  <c r="O137" i="8"/>
  <c r="P136" i="8"/>
  <c r="P137" i="8" l="1"/>
  <c r="Q136" i="8"/>
  <c r="O131" i="8"/>
  <c r="P130" i="8"/>
  <c r="P131" i="8" l="1"/>
  <c r="Q130" i="8"/>
  <c r="Q137" i="8"/>
  <c r="R136" i="8"/>
  <c r="R137" i="8" l="1"/>
  <c r="S136" i="8"/>
  <c r="Q131" i="8"/>
  <c r="R130" i="8"/>
  <c r="R131" i="8" l="1"/>
  <c r="S130" i="8"/>
  <c r="S137" i="8"/>
  <c r="T136" i="8"/>
  <c r="T137" i="8" l="1"/>
  <c r="U136" i="8"/>
  <c r="S131" i="8"/>
  <c r="T130" i="8"/>
  <c r="T131" i="8" l="1"/>
  <c r="U130" i="8"/>
  <c r="U137" i="8"/>
  <c r="V136" i="8"/>
  <c r="V137" i="8" l="1"/>
  <c r="W136" i="8"/>
  <c r="U131" i="8"/>
  <c r="V130" i="8"/>
  <c r="V131" i="8" l="1"/>
  <c r="W130" i="8"/>
  <c r="W137" i="8"/>
  <c r="X136" i="8"/>
  <c r="X137" i="8" l="1"/>
  <c r="Y136" i="8"/>
  <c r="W131" i="8"/>
  <c r="X130" i="8"/>
  <c r="X131" i="8" l="1"/>
  <c r="Y130" i="8"/>
  <c r="Y137" i="8"/>
  <c r="Z136" i="8"/>
  <c r="Y131" i="8" l="1"/>
  <c r="Z130" i="8"/>
  <c r="Z137" i="8"/>
  <c r="AA136" i="8"/>
  <c r="AA137" i="8" s="1"/>
  <c r="C138" i="8" l="1"/>
  <c r="E11" i="7" s="1"/>
  <c r="Z131" i="8"/>
  <c r="AA130" i="8"/>
  <c r="AA131" i="8" s="1"/>
  <c r="C132" i="8" l="1"/>
  <c r="E10" i="7" s="1"/>
</calcChain>
</file>

<file path=xl/sharedStrings.xml><?xml version="1.0" encoding="utf-8"?>
<sst xmlns="http://schemas.openxmlformats.org/spreadsheetml/2006/main" count="352" uniqueCount="233">
  <si>
    <t>Insurance</t>
  </si>
  <si>
    <t>Amount</t>
  </si>
  <si>
    <t>Federal</t>
  </si>
  <si>
    <t>State</t>
  </si>
  <si>
    <t>%</t>
  </si>
  <si>
    <t>Federal CBI</t>
  </si>
  <si>
    <t>State CBI</t>
  </si>
  <si>
    <t>Utility CBI</t>
  </si>
  <si>
    <t>Other CBI</t>
  </si>
  <si>
    <t>Maximum</t>
  </si>
  <si>
    <t>Fixed O&amp;M ($/kW-yr)</t>
  </si>
  <si>
    <t>Income Taxes</t>
  </si>
  <si>
    <t>Federal IBI</t>
  </si>
  <si>
    <t>State IBI</t>
  </si>
  <si>
    <t>Utility IBI</t>
  </si>
  <si>
    <t>Other IBI</t>
  </si>
  <si>
    <t>Federal PBI</t>
  </si>
  <si>
    <t>State PBI</t>
  </si>
  <si>
    <t>Utility PBI</t>
  </si>
  <si>
    <t>Other PBI</t>
  </si>
  <si>
    <t>Variable O&amp;M ($/MWh)</t>
  </si>
  <si>
    <t>Fixed (Annual) O&amp;M ($/yr)</t>
  </si>
  <si>
    <t>Nameplate capacity (kW)</t>
  </si>
  <si>
    <t>SYSTEM DESIGN</t>
  </si>
  <si>
    <t>SYSTEM COSTS</t>
  </si>
  <si>
    <t>Biomass power</t>
  </si>
  <si>
    <t>TAX AND INSURANCE RATES</t>
  </si>
  <si>
    <t>LOAN PARAMETERS</t>
  </si>
  <si>
    <t>ANALYSIS PARAMETERS</t>
  </si>
  <si>
    <t>KEY</t>
  </si>
  <si>
    <t>Calculated</t>
  </si>
  <si>
    <t>Input from SAM</t>
  </si>
  <si>
    <t>TAX CREDITS</t>
  </si>
  <si>
    <t>SALVAGE VALUE</t>
  </si>
  <si>
    <t>As fixed amount</t>
  </si>
  <si>
    <t>As percentage</t>
  </si>
  <si>
    <t>Federal ($/kWh)</t>
  </si>
  <si>
    <t>State ($/kWh)</t>
  </si>
  <si>
    <t>Federal ($)</t>
  </si>
  <si>
    <t>State ($)</t>
  </si>
  <si>
    <t>DIRECT CASH INCENTIVES</t>
  </si>
  <si>
    <t>Utility ($/kWh)</t>
  </si>
  <si>
    <t>Other ($/kWh)</t>
  </si>
  <si>
    <t>Term (years)</t>
  </si>
  <si>
    <t>Utility ($)</t>
  </si>
  <si>
    <t>Other ($)</t>
  </si>
  <si>
    <t>Federal ($/W)</t>
  </si>
  <si>
    <t>State  ($/W)</t>
  </si>
  <si>
    <t>Utility  ($/W)</t>
  </si>
  <si>
    <t>Other  ($/W)</t>
  </si>
  <si>
    <t>RESULTS</t>
  </si>
  <si>
    <t>Payback period, years</t>
  </si>
  <si>
    <t>Depreciation, Commercial only</t>
  </si>
  <si>
    <t>Federal (N/A for residential)</t>
  </si>
  <si>
    <t>State (N/A for residential)</t>
  </si>
  <si>
    <t>Operation and Maintenance (O&amp;M)</t>
  </si>
  <si>
    <t>Or from annual schedule</t>
  </si>
  <si>
    <t>Fuel</t>
  </si>
  <si>
    <t>Total operating expenses</t>
  </si>
  <si>
    <t>Residential and Commercial Cash Flow</t>
  </si>
  <si>
    <t>Property tax payments, Residential only</t>
  </si>
  <si>
    <t>Total deductible expenses</t>
  </si>
  <si>
    <t>Total</t>
  </si>
  <si>
    <t>Fixed annual cost in $</t>
  </si>
  <si>
    <t>Capacity cost in $/kW</t>
  </si>
  <si>
    <t>Variable cost in $/MWh</t>
  </si>
  <si>
    <t>DEPRECIATION AND DEBT INTEREST DEDUCTION</t>
  </si>
  <si>
    <t>Tax deductible debt interest?
 (Residential Mortgage and Commercial Only)</t>
  </si>
  <si>
    <t>Deductions</t>
  </si>
  <si>
    <t>Total taxable income before deductions</t>
  </si>
  <si>
    <t>Total operating expenses, Commercial only</t>
  </si>
  <si>
    <t>Income tax</t>
  </si>
  <si>
    <t>Deductible operating expenses</t>
  </si>
  <si>
    <t>Interest payment, Residential Mortgage and Commercial only</t>
  </si>
  <si>
    <t>Total deductions</t>
  </si>
  <si>
    <t>Investment-based incentives (IBI)</t>
  </si>
  <si>
    <t>Capacity-based incentives (CBI)</t>
  </si>
  <si>
    <t>Performance-based incentives (PBI)</t>
  </si>
  <si>
    <t>Equity</t>
  </si>
  <si>
    <t>Value of electricity savings ($)</t>
  </si>
  <si>
    <t>ANNUAL VALUES</t>
  </si>
  <si>
    <t>State tax savings/liability</t>
  </si>
  <si>
    <t>Federal tax savings/liability</t>
  </si>
  <si>
    <t>Percentage</t>
  </si>
  <si>
    <t>Basis</t>
  </si>
  <si>
    <t>After-tax annual costs</t>
  </si>
  <si>
    <t>After-tax cash flow</t>
  </si>
  <si>
    <t>Federal (% of total installed cost)</t>
  </si>
  <si>
    <t>State (% of total installed cost)</t>
  </si>
  <si>
    <t>Utility (% of total installed cost)</t>
  </si>
  <si>
    <t>Other (% of total installed cost)</t>
  </si>
  <si>
    <t>Investment based incentive (IBI)</t>
  </si>
  <si>
    <t>Capacity based incentive (CBI)</t>
  </si>
  <si>
    <t>Amount ($/W)</t>
  </si>
  <si>
    <t>Amount ($)</t>
  </si>
  <si>
    <t>Maximum ($)</t>
  </si>
  <si>
    <t>Production based incentive (PBI)</t>
  </si>
  <si>
    <t>Amount ($/kWh)</t>
  </si>
  <si>
    <t>Escalation (%/year)</t>
  </si>
  <si>
    <t>Investment tax credit (ITC)</t>
  </si>
  <si>
    <t>Production tax credit (PTC)</t>
  </si>
  <si>
    <t>Escalation (%)</t>
  </si>
  <si>
    <t>Incentive is taxable</t>
  </si>
  <si>
    <t>Annual energy (kWh)</t>
  </si>
  <si>
    <t>Escalation rate (%/year)</t>
  </si>
  <si>
    <t>Debt fraction (% of total installed cost)</t>
  </si>
  <si>
    <t>Loan term (years)</t>
  </si>
  <si>
    <t>Loan rate (%/year)</t>
  </si>
  <si>
    <t>Analysis period (years)</t>
  </si>
  <si>
    <t>Inflation rate (%/year)</t>
  </si>
  <si>
    <t>Real discount rate (%/year)</t>
  </si>
  <si>
    <t>Nominal discount rate (%/year)</t>
  </si>
  <si>
    <t>Year 1 net energy (kWh/year)</t>
  </si>
  <si>
    <t>Total Installed Cost ($)</t>
  </si>
  <si>
    <t>Sales tax (% of direct costs)</t>
  </si>
  <si>
    <t>Insurance rate (%/year)</t>
  </si>
  <si>
    <t>Property Tax (%/year)</t>
  </si>
  <si>
    <t>Assessed value ($)</t>
  </si>
  <si>
    <t>Annual decline (%/year)</t>
  </si>
  <si>
    <t>Property tax rate (% of assessed value)</t>
  </si>
  <si>
    <t>Net Salvage Value (% of total installed cost)</t>
  </si>
  <si>
    <t>Salvage value</t>
  </si>
  <si>
    <t>Annual fuel usage (kWh)</t>
  </si>
  <si>
    <t>Fuel cost ($/MMBtu)</t>
  </si>
  <si>
    <t>Annual biomass feedstock usage (dry ton)</t>
  </si>
  <si>
    <t>Coal feedstock cost ($/dry ton)</t>
  </si>
  <si>
    <t>Biomass feedstock cost ($/dry ton)</t>
  </si>
  <si>
    <t>Property assesed value</t>
  </si>
  <si>
    <t>Property tax</t>
  </si>
  <si>
    <t>Coal feedstock, biopower only</t>
  </si>
  <si>
    <t>Biomass feedstock, biopower only</t>
  </si>
  <si>
    <t>Fuel cost, CSP and generic system only</t>
  </si>
  <si>
    <t>State PTC</t>
  </si>
  <si>
    <t>Federal PTC</t>
  </si>
  <si>
    <t>Total installed cost less IBI and CBI</t>
  </si>
  <si>
    <t>Coal feedstock usage (dry ton)</t>
  </si>
  <si>
    <t>CSP, generic system</t>
  </si>
  <si>
    <t>Heat rate, generic only (MMBTU/MWh)</t>
  </si>
  <si>
    <t>Assessed percentage (% of total installed cost)</t>
  </si>
  <si>
    <t>Yes</t>
  </si>
  <si>
    <t>No</t>
  </si>
  <si>
    <t>NPV</t>
  </si>
  <si>
    <t>Debt amount</t>
  </si>
  <si>
    <t>Debt sizing</t>
  </si>
  <si>
    <t>Debt payments</t>
  </si>
  <si>
    <t>Balance</t>
  </si>
  <si>
    <t>Interest</t>
  </si>
  <si>
    <t>Total P&amp;I Payment</t>
  </si>
  <si>
    <t>Principal</t>
  </si>
  <si>
    <t>Pre-tax cash flow</t>
  </si>
  <si>
    <t>Operating Year</t>
  </si>
  <si>
    <t>Savings</t>
  </si>
  <si>
    <t>Production</t>
  </si>
  <si>
    <t>Annual energy (AC kWh)</t>
  </si>
  <si>
    <t>Operating Expenses</t>
  </si>
  <si>
    <t>Tax Deductible Operating Expenses</t>
  </si>
  <si>
    <t>Project Debt</t>
  </si>
  <si>
    <t>Direct Cash Incentives</t>
  </si>
  <si>
    <t>State Income Tax</t>
  </si>
  <si>
    <t>Federal Income Tax</t>
  </si>
  <si>
    <r>
      <t xml:space="preserve">LCOE (nominal), </t>
    </r>
    <r>
      <rPr>
        <sz val="10"/>
        <rFont val="Calibri"/>
        <family val="2"/>
      </rPr>
      <t>¢/kWh</t>
    </r>
  </si>
  <si>
    <r>
      <t xml:space="preserve">LCOE (real) </t>
    </r>
    <r>
      <rPr>
        <sz val="10"/>
        <rFont val="Calibri"/>
        <family val="2"/>
      </rPr>
      <t>¢/kWh</t>
    </r>
  </si>
  <si>
    <t>Payback period</t>
  </si>
  <si>
    <t>Payback fraction</t>
  </si>
  <si>
    <t>Payback Period Calculation</t>
  </si>
  <si>
    <t>Cumulative cash flow</t>
  </si>
  <si>
    <t>Total taxable income less deductions</t>
  </si>
  <si>
    <t>State income tax</t>
  </si>
  <si>
    <t>Cash flow for payback calculation</t>
  </si>
  <si>
    <t>Initial investment</t>
  </si>
  <si>
    <t>State depreciation percentages (fraction)</t>
  </si>
  <si>
    <t>Federal depreciation percentages (fraction)</t>
  </si>
  <si>
    <t>After-tax value of energy generated by system</t>
  </si>
  <si>
    <t>Reduces depreciation and ITC basis</t>
  </si>
  <si>
    <t>Residential and Commercial Inputs</t>
  </si>
  <si>
    <t>Federal taxable</t>
  </si>
  <si>
    <t>State taxable</t>
  </si>
  <si>
    <t>Battery replacement cost ($)</t>
  </si>
  <si>
    <t>Battery replacement</t>
  </si>
  <si>
    <t>Battery capacity</t>
  </si>
  <si>
    <t>Battery replacement cost ($/kWh)</t>
  </si>
  <si>
    <t>Battery replacement cost escalation (%/year)</t>
  </si>
  <si>
    <t>Battery replacement option</t>
  </si>
  <si>
    <t>Battery replacements per year</t>
  </si>
  <si>
    <t>Battery replacement cost if required ($)</t>
  </si>
  <si>
    <t>Depreciation (Commercial only)</t>
  </si>
  <si>
    <t>Operation and maintenance costs specified as annual values</t>
  </si>
  <si>
    <t>Fixed rate per capacity ($/kW)</t>
  </si>
  <si>
    <t>Fixed cost  per capacity ($)</t>
  </si>
  <si>
    <t>Variable rate by production ($/MWh)</t>
  </si>
  <si>
    <t>Variable cost by production ($)</t>
  </si>
  <si>
    <t>Fixed cost ($)</t>
  </si>
  <si>
    <t>Income tax rates specified as annual values</t>
  </si>
  <si>
    <t>Federal income tax rate (%/year)</t>
  </si>
  <si>
    <t>State income tax rate (%/year)</t>
  </si>
  <si>
    <t>Income tax rate (%/year)</t>
  </si>
  <si>
    <t xml:space="preserve"> See Row 98 below for annual depreciation rates</t>
  </si>
  <si>
    <t>Production Based Incentive (PBI) specified as annual values</t>
  </si>
  <si>
    <t>Utility</t>
  </si>
  <si>
    <t>Other</t>
  </si>
  <si>
    <t>Production Tax Credit (PTC) specified as annual values</t>
  </si>
  <si>
    <t>Cash flow for discounted payback calculation</t>
  </si>
  <si>
    <t>Discounted savings</t>
  </si>
  <si>
    <t>Discounted costs</t>
  </si>
  <si>
    <t>Cumulative discounted cash flow</t>
  </si>
  <si>
    <t>Discounted payback period</t>
  </si>
  <si>
    <t>Discounted payback fraction</t>
  </si>
  <si>
    <t>Discounted payback,yrs</t>
  </si>
  <si>
    <t>Effective tax rate factor</t>
  </si>
  <si>
    <t>5-yr MACRS</t>
  </si>
  <si>
    <t>Federal income tax rate in Year 1(%)</t>
  </si>
  <si>
    <t>State income tax rate in Year 1 (%)</t>
  </si>
  <si>
    <t>Battery replacements</t>
  </si>
  <si>
    <t>Battery replacement at specified schedule</t>
  </si>
  <si>
    <t>Battery replacements as calculated</t>
  </si>
  <si>
    <t>Annual values from SAM</t>
  </si>
  <si>
    <t>Investment Tax Credit (ITC) specified as annual values</t>
  </si>
  <si>
    <t>Federal ITC as fixed amount</t>
  </si>
  <si>
    <t>State ITC as fixed amount</t>
  </si>
  <si>
    <t>Federal ITC  percentage (%)</t>
  </si>
  <si>
    <t>Federal ITC as percentage maximum amount</t>
  </si>
  <si>
    <t>State ITC percentage (%)</t>
  </si>
  <si>
    <t>State ITC as percentage maximum amount</t>
  </si>
  <si>
    <t>Investment Tax Credit (ITC)</t>
  </si>
  <si>
    <t>ITC as fixed amount</t>
  </si>
  <si>
    <t>ITC  percentage (%)</t>
  </si>
  <si>
    <t>ITC as percentage maximum</t>
  </si>
  <si>
    <t>ITC as percentage amount</t>
  </si>
  <si>
    <t>ITC percentage (%)</t>
  </si>
  <si>
    <t>ITC basis</t>
  </si>
  <si>
    <t>State ITC</t>
  </si>
  <si>
    <t>Federal ITC</t>
  </si>
  <si>
    <t>Investment Tax 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</si>
</sst>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quot;$&quot;#,##0.00"/>
    <numFmt numFmtId="165" formatCode="#,##0.00000"/>
    <numFmt numFmtId="166" formatCode="#,##0.0"/>
    <numFmt numFmtId="167" formatCode="#,##0.000"/>
  </numFmts>
  <fonts count="34" x14ac:knownFonts="1">
    <font>
      <sz val="10"/>
      <name val="Arial"/>
    </font>
    <font>
      <sz val="10"/>
      <name val="Arial"/>
      <family val="2"/>
    </font>
    <font>
      <b/>
      <sz val="10"/>
      <name val="Arial"/>
      <family val="2"/>
    </font>
    <font>
      <sz val="10"/>
      <name val="Arial"/>
      <family val="2"/>
    </font>
    <font>
      <sz val="10"/>
      <name val="Times"/>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0"/>
      <name val="Arial"/>
      <family val="2"/>
    </font>
    <font>
      <sz val="10"/>
      <name val="Calibri"/>
      <family val="2"/>
      <scheme val="minor"/>
    </font>
    <font>
      <b/>
      <sz val="12"/>
      <name val="Calibri"/>
      <family val="2"/>
      <scheme val="minor"/>
    </font>
    <font>
      <b/>
      <sz val="10"/>
      <color indexed="9"/>
      <name val="Calibri"/>
      <family val="2"/>
      <scheme val="minor"/>
    </font>
    <font>
      <b/>
      <sz val="10"/>
      <name val="Calibri"/>
      <family val="2"/>
      <scheme val="minor"/>
    </font>
    <font>
      <b/>
      <sz val="10"/>
      <color theme="1"/>
      <name val="Calibri"/>
      <family val="2"/>
      <scheme val="minor"/>
    </font>
    <font>
      <sz val="10"/>
      <color theme="1"/>
      <name val="Calibri"/>
      <family val="2"/>
      <scheme val="minor"/>
    </font>
    <font>
      <sz val="10"/>
      <color indexed="9"/>
      <name val="Calibri"/>
      <family val="2"/>
      <scheme val="minor"/>
    </font>
    <font>
      <sz val="10"/>
      <color indexed="8"/>
      <name val="Calibri"/>
      <family val="2"/>
      <scheme val="minor"/>
    </font>
    <font>
      <b/>
      <sz val="14"/>
      <color theme="0"/>
      <name val="Segoe UI"/>
      <family val="2"/>
    </font>
    <font>
      <b/>
      <sz val="10"/>
      <color theme="0"/>
      <name val="Arial"/>
      <family val="2"/>
    </font>
    <font>
      <sz val="10"/>
      <name val="Calibri"/>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59999389629810485"/>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theme="0" tint="-0.34998626667073579"/>
        <bgColor indexed="64"/>
      </patternFill>
    </fill>
    <fill>
      <patternFill patternType="solid">
        <fgColor theme="1"/>
        <bgColor indexed="64"/>
      </patternFill>
    </fill>
    <fill>
      <patternFill patternType="lightDown"/>
    </fill>
    <fill>
      <patternFill patternType="solid">
        <fgColor theme="6" tint="0.39997558519241921"/>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60">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7" fillId="3" borderId="0" applyNumberFormat="0" applyBorder="0" applyAlignment="0" applyProtection="0"/>
    <xf numFmtId="0" fontId="8" fillId="20" borderId="1" applyNumberFormat="0" applyAlignment="0" applyProtection="0"/>
    <xf numFmtId="0" fontId="9" fillId="21" borderId="2" applyNumberFormat="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7" borderId="1" applyNumberFormat="0" applyAlignment="0" applyProtection="0"/>
    <xf numFmtId="0" fontId="16" fillId="0" borderId="6" applyNumberFormat="0" applyFill="0" applyAlignment="0" applyProtection="0"/>
    <xf numFmtId="0" fontId="17" fillId="22" borderId="0" applyNumberFormat="0" applyBorder="0" applyAlignment="0" applyProtection="0"/>
    <xf numFmtId="0" fontId="3" fillId="0" borderId="0"/>
    <xf numFmtId="0" fontId="3" fillId="0" borderId="0"/>
    <xf numFmtId="0" fontId="3" fillId="23" borderId="7" applyNumberFormat="0" applyFont="0" applyAlignment="0" applyProtection="0"/>
    <xf numFmtId="0" fontId="18" fillId="20" borderId="8" applyNumberFormat="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23" borderId="7"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50">
    <xf numFmtId="0" fontId="0" fillId="0" borderId="0" xfId="0"/>
    <xf numFmtId="4" fontId="0" fillId="0" borderId="0" xfId="0" applyNumberFormat="1"/>
    <xf numFmtId="0" fontId="4" fillId="0" borderId="0" xfId="0" applyFont="1"/>
    <xf numFmtId="0" fontId="0" fillId="0" borderId="0" xfId="0" applyAlignment="1">
      <alignment horizontal="right"/>
    </xf>
    <xf numFmtId="4" fontId="0" fillId="0" borderId="0" xfId="0" applyNumberFormat="1" applyAlignment="1">
      <alignment horizontal="right"/>
    </xf>
    <xf numFmtId="0" fontId="3" fillId="0" borderId="0" xfId="40" applyAlignment="1">
      <alignment horizontal="right"/>
    </xf>
    <xf numFmtId="4" fontId="3" fillId="0" borderId="0" xfId="40" applyNumberFormat="1" applyAlignment="1">
      <alignment horizontal="right"/>
    </xf>
    <xf numFmtId="0" fontId="2" fillId="0" borderId="0" xfId="40" applyFont="1" applyAlignment="1">
      <alignment horizontal="left"/>
    </xf>
    <xf numFmtId="0" fontId="2" fillId="0" borderId="0" xfId="40" applyFont="1" applyAlignment="1">
      <alignment horizontal="right"/>
    </xf>
    <xf numFmtId="0" fontId="3" fillId="0" borderId="0" xfId="40"/>
    <xf numFmtId="0" fontId="2" fillId="0" borderId="0" xfId="40" applyFont="1"/>
    <xf numFmtId="0" fontId="23" fillId="0" borderId="0" xfId="0" applyFont="1" applyAlignment="1">
      <alignment horizontal="center"/>
    </xf>
    <xf numFmtId="0" fontId="23" fillId="0" borderId="0" xfId="0" applyFont="1"/>
    <xf numFmtId="0" fontId="24" fillId="0" borderId="0" xfId="0" applyFont="1"/>
    <xf numFmtId="164" fontId="23" fillId="0" borderId="0" xfId="40" applyNumberFormat="1" applyFont="1" applyAlignment="1">
      <alignment horizontal="center"/>
    </xf>
    <xf numFmtId="0" fontId="23" fillId="0" borderId="0" xfId="40" applyFont="1" applyAlignment="1">
      <alignment horizontal="center"/>
    </xf>
    <xf numFmtId="0" fontId="23" fillId="0" borderId="0" xfId="40" applyFont="1" applyAlignment="1">
      <alignment horizontal="right"/>
    </xf>
    <xf numFmtId="0" fontId="23" fillId="0" borderId="0" xfId="40" applyFont="1"/>
    <xf numFmtId="0" fontId="25" fillId="0" borderId="0" xfId="40" applyFont="1" applyAlignment="1">
      <alignment horizontal="center"/>
    </xf>
    <xf numFmtId="0" fontId="25" fillId="0" borderId="0" xfId="40" applyFont="1"/>
    <xf numFmtId="0" fontId="26" fillId="0" borderId="0" xfId="40" applyFont="1"/>
    <xf numFmtId="0" fontId="26" fillId="0" borderId="0" xfId="40" applyFont="1" applyAlignment="1">
      <alignment horizontal="center"/>
    </xf>
    <xf numFmtId="0" fontId="23" fillId="0" borderId="13" xfId="40" applyFont="1" applyBorder="1" applyAlignment="1">
      <alignment horizontal="center"/>
    </xf>
    <xf numFmtId="0" fontId="23" fillId="0" borderId="13" xfId="40" applyFont="1" applyBorder="1" applyAlignment="1">
      <alignment horizontal="left"/>
    </xf>
    <xf numFmtId="0" fontId="23" fillId="0" borderId="16" xfId="40" applyFont="1" applyBorder="1" applyAlignment="1">
      <alignment horizontal="center"/>
    </xf>
    <xf numFmtId="0" fontId="26" fillId="25" borderId="10" xfId="40" applyFont="1" applyFill="1" applyBorder="1" applyAlignment="1">
      <alignment horizontal="left"/>
    </xf>
    <xf numFmtId="0" fontId="26" fillId="25" borderId="12" xfId="40" applyFont="1" applyFill="1" applyBorder="1" applyAlignment="1">
      <alignment horizontal="center"/>
    </xf>
    <xf numFmtId="0" fontId="23" fillId="0" borderId="0" xfId="40" applyFont="1" applyAlignment="1">
      <alignment horizontal="left"/>
    </xf>
    <xf numFmtId="0" fontId="23" fillId="0" borderId="13" xfId="40" applyFont="1" applyBorder="1" applyAlignment="1">
      <alignment horizontal="left" indent="1"/>
    </xf>
    <xf numFmtId="164" fontId="23" fillId="0" borderId="13" xfId="40" applyNumberFormat="1" applyFont="1" applyBorder="1" applyAlignment="1">
      <alignment horizontal="center"/>
    </xf>
    <xf numFmtId="0" fontId="23" fillId="0" borderId="13" xfId="40" applyFont="1" applyBorder="1" applyAlignment="1">
      <alignment horizontal="left" indent="2"/>
    </xf>
    <xf numFmtId="0" fontId="23" fillId="0" borderId="13" xfId="0" applyFont="1" applyBorder="1" applyAlignment="1">
      <alignment horizontal="left" indent="1"/>
    </xf>
    <xf numFmtId="0" fontId="23" fillId="0" borderId="13" xfId="40" applyFont="1" applyBorder="1" applyAlignment="1">
      <alignment horizontal="left" indent="3"/>
    </xf>
    <xf numFmtId="0" fontId="23" fillId="0" borderId="16" xfId="40" applyFont="1" applyBorder="1" applyAlignment="1">
      <alignment horizontal="left" indent="2"/>
    </xf>
    <xf numFmtId="0" fontId="23" fillId="0" borderId="10" xfId="0" applyFont="1" applyBorder="1" applyAlignment="1">
      <alignment horizontal="left" indent="1"/>
    </xf>
    <xf numFmtId="0" fontId="23" fillId="0" borderId="12" xfId="0" applyFont="1" applyBorder="1"/>
    <xf numFmtId="0" fontId="23" fillId="0" borderId="14" xfId="0" applyFont="1" applyBorder="1"/>
    <xf numFmtId="164" fontId="23" fillId="0" borderId="14" xfId="40" applyNumberFormat="1" applyFont="1" applyBorder="1" applyAlignment="1">
      <alignment horizontal="center"/>
    </xf>
    <xf numFmtId="0" fontId="23" fillId="0" borderId="16" xfId="40" applyFont="1" applyBorder="1" applyAlignment="1">
      <alignment horizontal="left" indent="1"/>
    </xf>
    <xf numFmtId="164" fontId="23" fillId="0" borderId="16" xfId="40" applyNumberFormat="1" applyFont="1" applyBorder="1" applyAlignment="1">
      <alignment horizontal="center"/>
    </xf>
    <xf numFmtId="0" fontId="26" fillId="0" borderId="10" xfId="0" applyFont="1" applyBorder="1"/>
    <xf numFmtId="0" fontId="23" fillId="0" borderId="0" xfId="0" applyFont="1" applyAlignment="1">
      <alignment horizontal="left"/>
    </xf>
    <xf numFmtId="0" fontId="26" fillId="25" borderId="17" xfId="40" applyFont="1" applyFill="1" applyBorder="1" applyAlignment="1">
      <alignment horizontal="left"/>
    </xf>
    <xf numFmtId="0" fontId="27" fillId="25" borderId="13" xfId="0" applyFont="1" applyFill="1" applyBorder="1"/>
    <xf numFmtId="0" fontId="28" fillId="24" borderId="13" xfId="0" applyFont="1" applyFill="1" applyBorder="1"/>
    <xf numFmtId="0" fontId="23" fillId="27" borderId="13" xfId="0" applyFont="1" applyFill="1" applyBorder="1"/>
    <xf numFmtId="165" fontId="0" fillId="0" borderId="0" xfId="0" applyNumberFormat="1" applyAlignment="1">
      <alignment horizontal="right"/>
    </xf>
    <xf numFmtId="164" fontId="23" fillId="0" borderId="0" xfId="40" applyNumberFormat="1" applyFont="1" applyAlignment="1">
      <alignment horizontal="left"/>
    </xf>
    <xf numFmtId="0" fontId="23" fillId="0" borderId="13" xfId="0" applyFont="1" applyBorder="1" applyAlignment="1">
      <alignment horizontal="left" indent="2"/>
    </xf>
    <xf numFmtId="164" fontId="23" fillId="0" borderId="13" xfId="40" applyNumberFormat="1" applyFont="1" applyBorder="1" applyAlignment="1">
      <alignment horizontal="left" indent="2"/>
    </xf>
    <xf numFmtId="0" fontId="23" fillId="27" borderId="13" xfId="40" applyFont="1" applyFill="1" applyBorder="1" applyAlignment="1">
      <alignment horizontal="center"/>
    </xf>
    <xf numFmtId="0" fontId="26" fillId="25" borderId="15" xfId="40" applyFont="1" applyFill="1" applyBorder="1" applyAlignment="1">
      <alignment horizontal="center"/>
    </xf>
    <xf numFmtId="0" fontId="23" fillId="0" borderId="10" xfId="40" applyFont="1" applyBorder="1" applyAlignment="1">
      <alignment horizontal="left"/>
    </xf>
    <xf numFmtId="0" fontId="23" fillId="0" borderId="11" xfId="40" applyFont="1" applyBorder="1" applyAlignment="1">
      <alignment horizontal="center"/>
    </xf>
    <xf numFmtId="0" fontId="1" fillId="0" borderId="0" xfId="40" applyFont="1"/>
    <xf numFmtId="0" fontId="1" fillId="0" borderId="0" xfId="40" applyFont="1" applyAlignment="1">
      <alignment horizontal="left"/>
    </xf>
    <xf numFmtId="0" fontId="0" fillId="28" borderId="11" xfId="0" applyFill="1" applyBorder="1"/>
    <xf numFmtId="4" fontId="0" fillId="28" borderId="11" xfId="0" applyNumberFormat="1" applyFill="1" applyBorder="1"/>
    <xf numFmtId="4" fontId="0" fillId="28" borderId="12" xfId="0" applyNumberFormat="1" applyFill="1" applyBorder="1"/>
    <xf numFmtId="0" fontId="2" fillId="28" borderId="10" xfId="40" applyFont="1" applyFill="1" applyBorder="1"/>
    <xf numFmtId="0" fontId="1" fillId="0" borderId="0" xfId="40" applyFont="1" applyAlignment="1">
      <alignment horizontal="left" indent="1"/>
    </xf>
    <xf numFmtId="0" fontId="1" fillId="0" borderId="0" xfId="40" applyFont="1" applyAlignment="1">
      <alignment horizontal="left" indent="2"/>
    </xf>
    <xf numFmtId="0" fontId="3" fillId="0" borderId="0" xfId="40" applyAlignment="1">
      <alignment horizontal="left" indent="1"/>
    </xf>
    <xf numFmtId="0" fontId="3" fillId="0" borderId="0" xfId="40" applyAlignment="1">
      <alignment horizontal="left"/>
    </xf>
    <xf numFmtId="0" fontId="3" fillId="0" borderId="11" xfId="40" applyBorder="1" applyAlignment="1">
      <alignment horizontal="right"/>
    </xf>
    <xf numFmtId="0" fontId="1" fillId="0" borderId="11" xfId="40" applyFont="1" applyBorder="1" applyAlignment="1">
      <alignment horizontal="left"/>
    </xf>
    <xf numFmtId="0" fontId="3" fillId="28" borderId="11" xfId="40" applyFill="1" applyBorder="1" applyAlignment="1">
      <alignment horizontal="right"/>
    </xf>
    <xf numFmtId="4" fontId="3" fillId="28" borderId="11" xfId="40" applyNumberFormat="1" applyFill="1" applyBorder="1" applyAlignment="1">
      <alignment horizontal="right"/>
    </xf>
    <xf numFmtId="4" fontId="3" fillId="28" borderId="12" xfId="40" applyNumberFormat="1" applyFill="1" applyBorder="1" applyAlignment="1">
      <alignment horizontal="right"/>
    </xf>
    <xf numFmtId="0" fontId="1" fillId="0" borderId="11" xfId="40" applyFont="1" applyBorder="1"/>
    <xf numFmtId="0" fontId="0" fillId="0" borderId="0" xfId="0" applyAlignment="1">
      <alignment horizontal="center"/>
    </xf>
    <xf numFmtId="0" fontId="22" fillId="28" borderId="11" xfId="40" applyFont="1" applyFill="1" applyBorder="1" applyAlignment="1">
      <alignment horizontal="right"/>
    </xf>
    <xf numFmtId="4" fontId="22" fillId="28" borderId="11" xfId="40" applyNumberFormat="1" applyFont="1" applyFill="1" applyBorder="1" applyAlignment="1">
      <alignment horizontal="right"/>
    </xf>
    <xf numFmtId="0" fontId="23" fillId="0" borderId="13" xfId="40" applyFont="1" applyBorder="1" applyAlignment="1">
      <alignment horizontal="left" wrapText="1"/>
    </xf>
    <xf numFmtId="0" fontId="1" fillId="0" borderId="0" xfId="0" applyFont="1"/>
    <xf numFmtId="4" fontId="1" fillId="0" borderId="0" xfId="40" applyNumberFormat="1" applyFont="1" applyAlignment="1">
      <alignment horizontal="right"/>
    </xf>
    <xf numFmtId="3" fontId="3" fillId="0" borderId="0" xfId="40" applyNumberFormat="1" applyAlignment="1">
      <alignment horizontal="right"/>
    </xf>
    <xf numFmtId="3" fontId="3" fillId="0" borderId="11" xfId="40" applyNumberFormat="1" applyBorder="1" applyAlignment="1">
      <alignment horizontal="right"/>
    </xf>
    <xf numFmtId="3" fontId="3" fillId="0" borderId="19" xfId="40" applyNumberFormat="1" applyBorder="1" applyAlignment="1">
      <alignment horizontal="right"/>
    </xf>
    <xf numFmtId="0" fontId="23" fillId="0" borderId="13" xfId="0" applyFont="1" applyBorder="1" applyAlignment="1">
      <alignment horizontal="left"/>
    </xf>
    <xf numFmtId="0" fontId="26" fillId="28" borderId="10" xfId="0" applyFont="1" applyFill="1" applyBorder="1" applyAlignment="1">
      <alignment horizontal="left"/>
    </xf>
    <xf numFmtId="0" fontId="1" fillId="0" borderId="0" xfId="40" applyFont="1" applyAlignment="1">
      <alignment horizontal="right"/>
    </xf>
    <xf numFmtId="3" fontId="1" fillId="0" borderId="0" xfId="40" applyNumberFormat="1" applyFont="1" applyAlignment="1">
      <alignment horizontal="right"/>
    </xf>
    <xf numFmtId="3" fontId="1" fillId="0" borderId="0" xfId="40" applyNumberFormat="1" applyFont="1" applyAlignment="1">
      <alignment horizontal="left" indent="2"/>
    </xf>
    <xf numFmtId="3" fontId="1" fillId="0" borderId="0" xfId="40" applyNumberFormat="1" applyFont="1" applyAlignment="1">
      <alignment horizontal="left" indent="1"/>
    </xf>
    <xf numFmtId="3" fontId="1" fillId="0" borderId="0" xfId="40" applyNumberFormat="1" applyFont="1" applyAlignment="1">
      <alignment horizontal="left"/>
    </xf>
    <xf numFmtId="3" fontId="1" fillId="0" borderId="11" xfId="40" applyNumberFormat="1" applyFont="1" applyBorder="1" applyAlignment="1">
      <alignment horizontal="left"/>
    </xf>
    <xf numFmtId="3" fontId="1" fillId="0" borderId="19" xfId="0" applyNumberFormat="1" applyFont="1" applyBorder="1"/>
    <xf numFmtId="0" fontId="23" fillId="0" borderId="14" xfId="40" applyFont="1" applyBorder="1" applyAlignment="1">
      <alignment horizontal="center"/>
    </xf>
    <xf numFmtId="0" fontId="23" fillId="0" borderId="20" xfId="40" applyFont="1" applyBorder="1" applyAlignment="1">
      <alignment horizontal="center"/>
    </xf>
    <xf numFmtId="0" fontId="26" fillId="0" borderId="10" xfId="40" applyFont="1" applyBorder="1" applyAlignment="1">
      <alignment horizontal="left"/>
    </xf>
    <xf numFmtId="0" fontId="23" fillId="0" borderId="21" xfId="40" applyFont="1" applyBorder="1" applyAlignment="1">
      <alignment horizontal="left" indent="2"/>
    </xf>
    <xf numFmtId="0" fontId="23" fillId="0" borderId="21" xfId="40" applyFont="1" applyBorder="1" applyAlignment="1">
      <alignment horizontal="center"/>
    </xf>
    <xf numFmtId="0" fontId="26" fillId="0" borderId="18" xfId="40" applyFont="1" applyBorder="1" applyAlignment="1">
      <alignment horizontal="left"/>
    </xf>
    <xf numFmtId="0" fontId="26" fillId="0" borderId="16" xfId="0" applyFont="1" applyBorder="1"/>
    <xf numFmtId="164" fontId="23" fillId="0" borderId="23" xfId="40" applyNumberFormat="1" applyFont="1" applyBorder="1" applyAlignment="1">
      <alignment horizontal="center"/>
    </xf>
    <xf numFmtId="0" fontId="26" fillId="25" borderId="24" xfId="40" applyFont="1" applyFill="1" applyBorder="1" applyAlignment="1">
      <alignment horizontal="center"/>
    </xf>
    <xf numFmtId="0" fontId="23" fillId="0" borderId="18" xfId="40" applyFont="1" applyBorder="1" applyAlignment="1">
      <alignment horizontal="center"/>
    </xf>
    <xf numFmtId="164" fontId="23" fillId="0" borderId="22" xfId="40" applyNumberFormat="1" applyFont="1" applyBorder="1" applyAlignment="1">
      <alignment horizontal="center"/>
    </xf>
    <xf numFmtId="0" fontId="23" fillId="0" borderId="16" xfId="0" applyFont="1" applyBorder="1" applyAlignment="1">
      <alignment horizontal="left" indent="1"/>
    </xf>
    <xf numFmtId="0" fontId="23" fillId="0" borderId="16" xfId="0" applyFont="1" applyBorder="1" applyAlignment="1">
      <alignment horizontal="center"/>
    </xf>
    <xf numFmtId="164" fontId="23" fillId="0" borderId="14" xfId="40" applyNumberFormat="1" applyFont="1" applyBorder="1" applyAlignment="1">
      <alignment horizontal="left" indent="2"/>
    </xf>
    <xf numFmtId="164" fontId="23" fillId="0" borderId="16" xfId="40" applyNumberFormat="1" applyFont="1" applyBorder="1" applyAlignment="1">
      <alignment horizontal="left" indent="2"/>
    </xf>
    <xf numFmtId="164" fontId="23" fillId="0" borderId="10" xfId="40" applyNumberFormat="1" applyFont="1" applyBorder="1" applyAlignment="1">
      <alignment horizontal="center"/>
    </xf>
    <xf numFmtId="0" fontId="23" fillId="0" borderId="25" xfId="0" applyFont="1" applyBorder="1"/>
    <xf numFmtId="0" fontId="23" fillId="0" borderId="13" xfId="0" applyFont="1" applyBorder="1" applyAlignment="1">
      <alignment horizontal="center"/>
    </xf>
    <xf numFmtId="0" fontId="26" fillId="0" borderId="25" xfId="40" applyFont="1" applyBorder="1" applyAlignment="1">
      <alignment horizontal="center"/>
    </xf>
    <xf numFmtId="0" fontId="0" fillId="29" borderId="11" xfId="0" applyFill="1" applyBorder="1" applyAlignment="1">
      <alignment horizontal="right"/>
    </xf>
    <xf numFmtId="4" fontId="0" fillId="29" borderId="11" xfId="0" applyNumberFormat="1" applyFill="1" applyBorder="1" applyAlignment="1">
      <alignment horizontal="right"/>
    </xf>
    <xf numFmtId="4" fontId="0" fillId="29" borderId="12" xfId="0" applyNumberFormat="1" applyFill="1" applyBorder="1" applyAlignment="1">
      <alignment horizontal="right"/>
    </xf>
    <xf numFmtId="0" fontId="32" fillId="29" borderId="10" xfId="0" applyFont="1" applyFill="1" applyBorder="1"/>
    <xf numFmtId="0" fontId="23" fillId="0" borderId="21" xfId="0" applyFont="1" applyBorder="1" applyAlignment="1">
      <alignment horizontal="center"/>
    </xf>
    <xf numFmtId="0" fontId="23" fillId="0" borderId="12" xfId="40" applyFont="1" applyBorder="1" applyAlignment="1">
      <alignment horizontal="center"/>
    </xf>
    <xf numFmtId="0" fontId="23" fillId="0" borderId="10" xfId="0" applyFont="1" applyBorder="1" applyAlignment="1">
      <alignment horizontal="center"/>
    </xf>
    <xf numFmtId="0" fontId="26" fillId="0" borderId="17" xfId="0" applyFont="1" applyBorder="1"/>
    <xf numFmtId="4" fontId="23" fillId="0" borderId="24" xfId="46" applyNumberFormat="1" applyFont="1" applyBorder="1" applyAlignment="1">
      <alignment horizontal="center"/>
    </xf>
    <xf numFmtId="3" fontId="23" fillId="0" borderId="12" xfId="46" applyNumberFormat="1" applyFont="1" applyBorder="1" applyAlignment="1">
      <alignment horizontal="center"/>
    </xf>
    <xf numFmtId="3" fontId="3" fillId="0" borderId="0" xfId="40" applyNumberFormat="1"/>
    <xf numFmtId="164" fontId="23" fillId="0" borderId="0" xfId="40" applyNumberFormat="1" applyFont="1"/>
    <xf numFmtId="0" fontId="26" fillId="0" borderId="0" xfId="40" applyFont="1" applyAlignment="1">
      <alignment horizontal="left"/>
    </xf>
    <xf numFmtId="9" fontId="23" fillId="0" borderId="0" xfId="0" applyNumberFormat="1" applyFont="1" applyAlignment="1">
      <alignment horizontal="center"/>
    </xf>
    <xf numFmtId="0" fontId="2" fillId="28" borderId="27" xfId="40" applyFont="1" applyFill="1" applyBorder="1" applyAlignment="1">
      <alignment horizontal="right"/>
    </xf>
    <xf numFmtId="0" fontId="2" fillId="28" borderId="28" xfId="40" applyFont="1" applyFill="1" applyBorder="1" applyAlignment="1">
      <alignment horizontal="right"/>
    </xf>
    <xf numFmtId="0" fontId="2" fillId="28" borderId="29" xfId="40" applyFont="1" applyFill="1" applyBorder="1" applyAlignment="1">
      <alignment horizontal="right"/>
    </xf>
    <xf numFmtId="0" fontId="27" fillId="28" borderId="26" xfId="0" applyFont="1" applyFill="1" applyBorder="1"/>
    <xf numFmtId="3" fontId="3" fillId="28" borderId="28" xfId="40" applyNumberFormat="1" applyFill="1" applyBorder="1"/>
    <xf numFmtId="3" fontId="3" fillId="28" borderId="29" xfId="40" applyNumberFormat="1" applyFill="1" applyBorder="1"/>
    <xf numFmtId="0" fontId="29" fillId="0" borderId="0" xfId="40" applyFont="1" applyAlignment="1">
      <alignment horizontal="center"/>
    </xf>
    <xf numFmtId="0" fontId="23" fillId="0" borderId="0" xfId="0" applyFont="1" applyAlignment="1">
      <alignment horizontal="left" indent="1"/>
    </xf>
    <xf numFmtId="4" fontId="30" fillId="0" borderId="0" xfId="40" applyNumberFormat="1" applyFont="1" applyAlignment="1">
      <alignment horizontal="center"/>
    </xf>
    <xf numFmtId="0" fontId="23" fillId="0" borderId="10" xfId="0" applyFont="1" applyBorder="1" applyAlignment="1">
      <alignment horizontal="left"/>
    </xf>
    <xf numFmtId="0" fontId="23" fillId="0" borderId="26" xfId="0" applyFont="1" applyBorder="1"/>
    <xf numFmtId="2" fontId="30" fillId="24" borderId="13" xfId="40" applyNumberFormat="1" applyFont="1" applyFill="1" applyBorder="1" applyAlignment="1">
      <alignment horizontal="center"/>
    </xf>
    <xf numFmtId="3" fontId="30" fillId="24" borderId="13" xfId="40" applyNumberFormat="1" applyFont="1" applyFill="1" applyBorder="1" applyAlignment="1">
      <alignment horizontal="center"/>
    </xf>
    <xf numFmtId="4" fontId="30" fillId="24" borderId="26" xfId="40" applyNumberFormat="1" applyFont="1" applyFill="1" applyBorder="1" applyAlignment="1">
      <alignment horizontal="center"/>
    </xf>
    <xf numFmtId="10" fontId="23" fillId="0" borderId="0" xfId="40" applyNumberFormat="1" applyFont="1" applyAlignment="1">
      <alignment horizontal="center"/>
    </xf>
    <xf numFmtId="164" fontId="23" fillId="0" borderId="27" xfId="40" applyNumberFormat="1" applyFont="1" applyBorder="1" applyAlignment="1">
      <alignment horizontal="left"/>
    </xf>
    <xf numFmtId="0" fontId="23" fillId="0" borderId="29" xfId="40" applyFont="1" applyBorder="1" applyAlignment="1">
      <alignment horizontal="center"/>
    </xf>
    <xf numFmtId="0" fontId="23" fillId="0" borderId="29" xfId="0" applyFont="1" applyBorder="1"/>
    <xf numFmtId="164" fontId="23" fillId="0" borderId="31" xfId="40" applyNumberFormat="1" applyFont="1" applyBorder="1" applyAlignment="1">
      <alignment horizontal="left"/>
    </xf>
    <xf numFmtId="0" fontId="23" fillId="0" borderId="32" xfId="40" applyFont="1" applyBorder="1" applyAlignment="1">
      <alignment horizontal="center"/>
    </xf>
    <xf numFmtId="0" fontId="23" fillId="0" borderId="32" xfId="0" applyFont="1" applyBorder="1"/>
    <xf numFmtId="4" fontId="23" fillId="0" borderId="13" xfId="0" applyNumberFormat="1" applyFont="1" applyBorder="1"/>
    <xf numFmtId="3" fontId="23" fillId="0" borderId="13" xfId="0" applyNumberFormat="1" applyFont="1" applyBorder="1" applyAlignment="1">
      <alignment horizontal="right"/>
    </xf>
    <xf numFmtId="2" fontId="23" fillId="0" borderId="13" xfId="40" applyNumberFormat="1" applyFont="1" applyBorder="1" applyAlignment="1">
      <alignment horizontal="right"/>
    </xf>
    <xf numFmtId="0" fontId="23" fillId="0" borderId="13" xfId="40" applyFont="1" applyBorder="1" applyAlignment="1">
      <alignment horizontal="right"/>
    </xf>
    <xf numFmtId="2" fontId="23" fillId="26" borderId="13" xfId="44" applyNumberFormat="1" applyFont="1" applyFill="1" applyBorder="1" applyAlignment="1">
      <alignment horizontal="right"/>
    </xf>
    <xf numFmtId="2" fontId="23" fillId="26" borderId="13" xfId="40" applyNumberFormat="1" applyFont="1" applyFill="1" applyBorder="1" applyAlignment="1">
      <alignment horizontal="right"/>
    </xf>
    <xf numFmtId="3" fontId="23" fillId="26" borderId="13" xfId="40" applyNumberFormat="1" applyFont="1" applyFill="1" applyBorder="1" applyAlignment="1">
      <alignment horizontal="right"/>
    </xf>
    <xf numFmtId="1" fontId="23" fillId="0" borderId="13" xfId="40" applyNumberFormat="1" applyFont="1" applyBorder="1" applyAlignment="1">
      <alignment horizontal="right"/>
    </xf>
    <xf numFmtId="0" fontId="23" fillId="27" borderId="13" xfId="40" applyFont="1" applyFill="1" applyBorder="1" applyAlignment="1">
      <alignment horizontal="right"/>
    </xf>
    <xf numFmtId="0" fontId="23" fillId="0" borderId="16" xfId="40" applyFont="1" applyBorder="1" applyAlignment="1">
      <alignment horizontal="right"/>
    </xf>
    <xf numFmtId="0" fontId="23" fillId="0" borderId="10" xfId="40" applyFont="1" applyBorder="1" applyAlignment="1">
      <alignment horizontal="right"/>
    </xf>
    <xf numFmtId="0" fontId="23" fillId="0" borderId="21" xfId="40" applyFont="1" applyBorder="1" applyAlignment="1">
      <alignment horizontal="right"/>
    </xf>
    <xf numFmtId="0" fontId="23" fillId="0" borderId="26" xfId="40" applyFont="1" applyBorder="1" applyAlignment="1">
      <alignment horizontal="right"/>
    </xf>
    <xf numFmtId="3" fontId="23" fillId="0" borderId="26" xfId="40" applyNumberFormat="1" applyFont="1" applyBorder="1" applyAlignment="1">
      <alignment horizontal="right"/>
    </xf>
    <xf numFmtId="3" fontId="23" fillId="0" borderId="14" xfId="40" applyNumberFormat="1" applyFont="1" applyBorder="1" applyAlignment="1">
      <alignment horizontal="right"/>
    </xf>
    <xf numFmtId="3" fontId="23" fillId="0" borderId="13" xfId="29" applyNumberFormat="1" applyFont="1" applyBorder="1" applyAlignment="1">
      <alignment horizontal="right"/>
    </xf>
    <xf numFmtId="4" fontId="23" fillId="0" borderId="13" xfId="46" applyNumberFormat="1" applyFont="1" applyBorder="1" applyAlignment="1">
      <alignment horizontal="right"/>
    </xf>
    <xf numFmtId="3" fontId="23" fillId="0" borderId="13" xfId="40" applyNumberFormat="1" applyFont="1" applyBorder="1" applyAlignment="1">
      <alignment horizontal="right"/>
    </xf>
    <xf numFmtId="3" fontId="23" fillId="0" borderId="20" xfId="46" applyNumberFormat="1" applyFont="1" applyBorder="1" applyAlignment="1">
      <alignment horizontal="right"/>
    </xf>
    <xf numFmtId="166" fontId="23" fillId="0" borderId="13" xfId="40" applyNumberFormat="1" applyFont="1" applyBorder="1" applyAlignment="1">
      <alignment horizontal="right"/>
    </xf>
    <xf numFmtId="3" fontId="23" fillId="0" borderId="14" xfId="46" applyNumberFormat="1" applyFont="1" applyBorder="1" applyAlignment="1">
      <alignment horizontal="right"/>
    </xf>
    <xf numFmtId="4" fontId="23" fillId="0" borderId="14" xfId="46" applyNumberFormat="1" applyFont="1" applyBorder="1" applyAlignment="1">
      <alignment horizontal="right"/>
    </xf>
    <xf numFmtId="0" fontId="23" fillId="29" borderId="0" xfId="0" applyFont="1" applyFill="1"/>
    <xf numFmtId="0" fontId="23" fillId="0" borderId="14" xfId="40" applyFont="1" applyBorder="1" applyAlignment="1">
      <alignment horizontal="left"/>
    </xf>
    <xf numFmtId="2" fontId="23" fillId="0" borderId="14" xfId="40" applyNumberFormat="1" applyFont="1" applyBorder="1" applyAlignment="1">
      <alignment horizontal="right"/>
    </xf>
    <xf numFmtId="2" fontId="23" fillId="0" borderId="16" xfId="40" applyNumberFormat="1" applyFont="1" applyBorder="1" applyAlignment="1">
      <alignment horizontal="right"/>
    </xf>
    <xf numFmtId="0" fontId="23" fillId="0" borderId="27" xfId="40" applyFont="1" applyBorder="1" applyAlignment="1">
      <alignment horizontal="left"/>
    </xf>
    <xf numFmtId="0" fontId="26" fillId="0" borderId="29" xfId="40" applyFont="1" applyBorder="1" applyAlignment="1">
      <alignment horizontal="center"/>
    </xf>
    <xf numFmtId="0" fontId="31" fillId="29" borderId="33" xfId="40" applyFont="1" applyFill="1" applyBorder="1" applyAlignment="1">
      <alignment horizontal="left"/>
    </xf>
    <xf numFmtId="0" fontId="31" fillId="29" borderId="30" xfId="40" applyFont="1" applyFill="1" applyBorder="1" applyAlignment="1">
      <alignment horizontal="left"/>
    </xf>
    <xf numFmtId="11" fontId="23" fillId="0" borderId="13" xfId="40" applyNumberFormat="1" applyFont="1" applyBorder="1" applyAlignment="1">
      <alignment horizontal="right"/>
    </xf>
    <xf numFmtId="11" fontId="23" fillId="0" borderId="21" xfId="40" applyNumberFormat="1" applyFont="1" applyBorder="1" applyAlignment="1">
      <alignment horizontal="right"/>
    </xf>
    <xf numFmtId="11" fontId="23" fillId="0" borderId="14" xfId="40" applyNumberFormat="1" applyFont="1" applyBorder="1" applyAlignment="1">
      <alignment horizontal="right"/>
    </xf>
    <xf numFmtId="0" fontId="23" fillId="0" borderId="26" xfId="0" applyFont="1" applyBorder="1" applyAlignment="1">
      <alignment horizontal="left" indent="1"/>
    </xf>
    <xf numFmtId="4" fontId="23" fillId="24" borderId="26" xfId="0" applyNumberFormat="1" applyFont="1" applyFill="1" applyBorder="1"/>
    <xf numFmtId="0" fontId="26" fillId="28" borderId="11" xfId="0" applyFont="1" applyFill="1" applyBorder="1" applyAlignment="1">
      <alignment horizontal="center"/>
    </xf>
    <xf numFmtId="3" fontId="23" fillId="30" borderId="13" xfId="0" applyNumberFormat="1" applyFont="1" applyFill="1" applyBorder="1" applyAlignment="1">
      <alignment horizontal="right"/>
    </xf>
    <xf numFmtId="4" fontId="23" fillId="30" borderId="13" xfId="0" applyNumberFormat="1" applyFont="1" applyFill="1" applyBorder="1"/>
    <xf numFmtId="0" fontId="26" fillId="0" borderId="27" xfId="0" applyFont="1" applyBorder="1" applyAlignment="1">
      <alignment horizontal="left"/>
    </xf>
    <xf numFmtId="4" fontId="23" fillId="30" borderId="14" xfId="0" applyNumberFormat="1" applyFont="1" applyFill="1" applyBorder="1"/>
    <xf numFmtId="4" fontId="23" fillId="24" borderId="14" xfId="0" applyNumberFormat="1" applyFont="1" applyFill="1" applyBorder="1"/>
    <xf numFmtId="0" fontId="23" fillId="27" borderId="16" xfId="40" applyFont="1" applyFill="1" applyBorder="1" applyAlignment="1">
      <alignment horizontal="right"/>
    </xf>
    <xf numFmtId="4" fontId="23" fillId="30" borderId="16" xfId="0" applyNumberFormat="1" applyFont="1" applyFill="1" applyBorder="1"/>
    <xf numFmtId="4" fontId="23" fillId="0" borderId="28" xfId="0" applyNumberFormat="1" applyFont="1" applyBorder="1"/>
    <xf numFmtId="4" fontId="23" fillId="0" borderId="29" xfId="0" applyNumberFormat="1" applyFont="1" applyBorder="1"/>
    <xf numFmtId="1" fontId="23" fillId="0" borderId="24" xfId="46" applyNumberFormat="1" applyFont="1" applyBorder="1" applyAlignment="1">
      <alignment horizontal="right"/>
    </xf>
    <xf numFmtId="1" fontId="23" fillId="30" borderId="13" xfId="0" applyNumberFormat="1" applyFont="1" applyFill="1" applyBorder="1"/>
    <xf numFmtId="1" fontId="23" fillId="0" borderId="13" xfId="0" applyNumberFormat="1" applyFont="1" applyBorder="1"/>
    <xf numFmtId="4" fontId="23" fillId="30" borderId="26" xfId="0" applyNumberFormat="1" applyFont="1" applyFill="1" applyBorder="1"/>
    <xf numFmtId="4" fontId="23" fillId="0" borderId="26" xfId="0" applyNumberFormat="1" applyFont="1" applyBorder="1"/>
    <xf numFmtId="0" fontId="23" fillId="0" borderId="14" xfId="0" applyFont="1" applyBorder="1" applyAlignment="1">
      <alignment horizontal="left"/>
    </xf>
    <xf numFmtId="3" fontId="23" fillId="30" borderId="14" xfId="0" applyNumberFormat="1" applyFont="1" applyFill="1" applyBorder="1" applyAlignment="1">
      <alignment horizontal="right"/>
    </xf>
    <xf numFmtId="3" fontId="23" fillId="0" borderId="14" xfId="0" applyNumberFormat="1" applyFont="1" applyBorder="1" applyAlignment="1">
      <alignment horizontal="right"/>
    </xf>
    <xf numFmtId="4" fontId="23" fillId="0" borderId="16" xfId="0" applyNumberFormat="1" applyFont="1" applyBorder="1"/>
    <xf numFmtId="3" fontId="23" fillId="0" borderId="28" xfId="0" applyNumberFormat="1" applyFont="1" applyBorder="1" applyAlignment="1">
      <alignment horizontal="right"/>
    </xf>
    <xf numFmtId="3" fontId="23" fillId="0" borderId="29" xfId="0" applyNumberFormat="1" applyFont="1" applyBorder="1" applyAlignment="1">
      <alignment horizontal="right"/>
    </xf>
    <xf numFmtId="0" fontId="23" fillId="0" borderId="14" xfId="0" applyFont="1" applyBorder="1" applyAlignment="1">
      <alignment horizontal="left" indent="1"/>
    </xf>
    <xf numFmtId="4" fontId="23" fillId="0" borderId="14" xfId="0" applyNumberFormat="1" applyFont="1" applyBorder="1"/>
    <xf numFmtId="0" fontId="23" fillId="0" borderId="0" xfId="40" quotePrefix="1" applyFont="1"/>
    <xf numFmtId="0" fontId="28" fillId="0" borderId="0" xfId="0" applyFont="1"/>
    <xf numFmtId="3" fontId="27" fillId="0" borderId="27" xfId="0" applyNumberFormat="1" applyFont="1" applyBorder="1"/>
    <xf numFmtId="0" fontId="28" fillId="27" borderId="28" xfId="0" applyFont="1" applyFill="1" applyBorder="1"/>
    <xf numFmtId="0" fontId="28" fillId="0" borderId="28" xfId="0" applyFont="1" applyBorder="1"/>
    <xf numFmtId="0" fontId="28" fillId="0" borderId="14" xfId="0" applyFont="1" applyBorder="1"/>
    <xf numFmtId="0" fontId="28" fillId="0" borderId="26" xfId="0" applyFont="1" applyBorder="1"/>
    <xf numFmtId="0" fontId="28" fillId="0" borderId="16" xfId="0" applyFont="1" applyBorder="1"/>
    <xf numFmtId="0" fontId="2" fillId="0" borderId="19" xfId="40" applyFont="1" applyBorder="1" applyAlignment="1">
      <alignment horizontal="left"/>
    </xf>
    <xf numFmtId="0" fontId="2" fillId="0" borderId="19" xfId="40" applyFont="1" applyBorder="1" applyAlignment="1">
      <alignment horizontal="right"/>
    </xf>
    <xf numFmtId="4" fontId="2" fillId="0" borderId="19" xfId="40" applyNumberFormat="1" applyFont="1" applyBorder="1" applyAlignment="1">
      <alignment horizontal="right"/>
    </xf>
    <xf numFmtId="4" fontId="3" fillId="0" borderId="19" xfId="40" applyNumberFormat="1" applyBorder="1" applyAlignment="1">
      <alignment horizontal="right"/>
    </xf>
    <xf numFmtId="4" fontId="1" fillId="0" borderId="0" xfId="54" applyNumberFormat="1" applyAlignment="1">
      <alignment horizontal="right"/>
    </xf>
    <xf numFmtId="3" fontId="1" fillId="0" borderId="0" xfId="54" applyNumberFormat="1" applyAlignment="1">
      <alignment horizontal="right"/>
    </xf>
    <xf numFmtId="0" fontId="1" fillId="0" borderId="0" xfId="54" applyAlignment="1">
      <alignment horizontal="left"/>
    </xf>
    <xf numFmtId="4" fontId="2" fillId="0" borderId="0" xfId="40" applyNumberFormat="1" applyFont="1" applyAlignment="1">
      <alignment horizontal="right"/>
    </xf>
    <xf numFmtId="0" fontId="2" fillId="0" borderId="0" xfId="54" applyFont="1" applyAlignment="1">
      <alignment horizontal="left"/>
    </xf>
    <xf numFmtId="0" fontId="23" fillId="0" borderId="18" xfId="0" applyFont="1" applyBorder="1" applyAlignment="1">
      <alignment horizontal="left" indent="1"/>
    </xf>
    <xf numFmtId="0" fontId="28" fillId="27" borderId="19" xfId="0" applyFont="1" applyFill="1" applyBorder="1"/>
    <xf numFmtId="4" fontId="23" fillId="31" borderId="26" xfId="0" applyNumberFormat="1" applyFont="1" applyFill="1" applyBorder="1"/>
    <xf numFmtId="0" fontId="23" fillId="0" borderId="25" xfId="0" applyFont="1" applyBorder="1" applyAlignment="1">
      <alignment horizontal="left" indent="1"/>
    </xf>
    <xf numFmtId="1" fontId="23" fillId="30" borderId="14" xfId="0" applyNumberFormat="1" applyFont="1" applyFill="1" applyBorder="1"/>
    <xf numFmtId="1" fontId="23" fillId="0" borderId="14" xfId="0" applyNumberFormat="1" applyFont="1" applyBorder="1"/>
    <xf numFmtId="1" fontId="23" fillId="30" borderId="16" xfId="0" applyNumberFormat="1" applyFont="1" applyFill="1" applyBorder="1"/>
    <xf numFmtId="1" fontId="23" fillId="0" borderId="16" xfId="0" applyNumberFormat="1" applyFont="1" applyBorder="1"/>
    <xf numFmtId="1" fontId="23" fillId="0" borderId="28" xfId="0" applyNumberFormat="1" applyFont="1" applyBorder="1"/>
    <xf numFmtId="1" fontId="23" fillId="0" borderId="29" xfId="0" applyNumberFormat="1" applyFont="1" applyBorder="1"/>
    <xf numFmtId="11" fontId="23" fillId="30" borderId="13" xfId="0" applyNumberFormat="1" applyFont="1" applyFill="1" applyBorder="1"/>
    <xf numFmtId="11" fontId="23" fillId="0" borderId="13" xfId="0" applyNumberFormat="1" applyFont="1" applyBorder="1"/>
    <xf numFmtId="1" fontId="23" fillId="27" borderId="13" xfId="40" applyNumberFormat="1" applyFont="1" applyFill="1" applyBorder="1" applyAlignment="1">
      <alignment horizontal="right"/>
    </xf>
    <xf numFmtId="1" fontId="23" fillId="0" borderId="14" xfId="40" applyNumberFormat="1" applyFont="1" applyBorder="1" applyAlignment="1">
      <alignment horizontal="right"/>
    </xf>
    <xf numFmtId="0" fontId="26" fillId="0" borderId="18" xfId="0" applyFont="1" applyBorder="1"/>
    <xf numFmtId="0" fontId="23" fillId="0" borderId="19" xfId="0" applyFont="1" applyBorder="1"/>
    <xf numFmtId="0" fontId="26" fillId="25" borderId="27" xfId="40" applyFont="1" applyFill="1" applyBorder="1" applyAlignment="1">
      <alignment horizontal="left"/>
    </xf>
    <xf numFmtId="0" fontId="26" fillId="25" borderId="28" xfId="40" applyFont="1" applyFill="1" applyBorder="1" applyAlignment="1">
      <alignment horizontal="center"/>
    </xf>
    <xf numFmtId="0" fontId="26" fillId="25" borderId="29" xfId="40" applyFont="1" applyFill="1" applyBorder="1" applyAlignment="1">
      <alignment horizontal="center"/>
    </xf>
    <xf numFmtId="0" fontId="2" fillId="28" borderId="27" xfId="40" applyFont="1" applyFill="1" applyBorder="1"/>
    <xf numFmtId="0" fontId="3" fillId="28" borderId="28" xfId="40" applyFill="1" applyBorder="1" applyAlignment="1">
      <alignment horizontal="right"/>
    </xf>
    <xf numFmtId="3" fontId="3" fillId="28" borderId="28" xfId="40" applyNumberFormat="1" applyFill="1" applyBorder="1" applyAlignment="1">
      <alignment horizontal="right"/>
    </xf>
    <xf numFmtId="3" fontId="3" fillId="28" borderId="29" xfId="40" applyNumberFormat="1" applyFill="1" applyBorder="1" applyAlignment="1">
      <alignment horizontal="right"/>
    </xf>
    <xf numFmtId="0" fontId="27" fillId="0" borderId="0" xfId="0" applyFont="1"/>
    <xf numFmtId="0" fontId="28" fillId="0" borderId="0" xfId="0" applyFont="1" applyAlignment="1">
      <alignment horizontal="left"/>
    </xf>
    <xf numFmtId="0" fontId="28" fillId="0" borderId="0" xfId="0" applyFont="1" applyAlignment="1">
      <alignment horizontal="left" indent="1"/>
    </xf>
    <xf numFmtId="0" fontId="28" fillId="0" borderId="0" xfId="0" applyFont="1" applyAlignment="1">
      <alignment horizontal="left" indent="2"/>
    </xf>
    <xf numFmtId="167" fontId="3" fillId="0" borderId="0" xfId="40" applyNumberFormat="1" applyAlignment="1">
      <alignment horizontal="right"/>
    </xf>
    <xf numFmtId="11" fontId="3" fillId="0" borderId="0" xfId="40" applyNumberFormat="1" applyAlignment="1">
      <alignment horizontal="right"/>
    </xf>
    <xf numFmtId="0" fontId="23" fillId="0" borderId="18" xfId="0" applyFont="1" applyBorder="1" applyAlignment="1">
      <alignment horizontal="center"/>
    </xf>
    <xf numFmtId="0" fontId="23" fillId="0" borderId="22" xfId="0" applyFont="1" applyBorder="1" applyAlignment="1">
      <alignment horizontal="center"/>
    </xf>
    <xf numFmtId="164" fontId="23" fillId="0" borderId="27" xfId="40" applyNumberFormat="1" applyFont="1" applyBorder="1" applyAlignment="1">
      <alignment horizontal="center"/>
    </xf>
    <xf numFmtId="164" fontId="23" fillId="0" borderId="29" xfId="40" applyNumberFormat="1" applyFont="1" applyBorder="1" applyAlignment="1">
      <alignment horizontal="center"/>
    </xf>
  </cellXfs>
  <cellStyles count="60">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urrency 2" xfId="28" xr:uid="{00000000-0005-0000-0000-00001B000000}"/>
    <cellStyle name="Currency 2 2" xfId="29" xr:uid="{00000000-0005-0000-0000-00001C000000}"/>
    <cellStyle name="Currency 2 2 2" xfId="52" xr:uid="{00000000-0005-0000-0000-00001C000000}"/>
    <cellStyle name="Currency 2 3" xfId="51" xr:uid="{00000000-0005-0000-0000-00001B000000}"/>
    <cellStyle name="Currency 3" xfId="30" xr:uid="{00000000-0005-0000-0000-00001D000000}"/>
    <cellStyle name="Currency 3 2" xfId="53" xr:uid="{00000000-0005-0000-0000-00001D000000}"/>
    <cellStyle name="Explanatory Text 2" xfId="31" xr:uid="{00000000-0005-0000-0000-00001E000000}"/>
    <cellStyle name="Good 2" xfId="32" xr:uid="{00000000-0005-0000-0000-00001F000000}"/>
    <cellStyle name="Heading 1 2" xfId="33" xr:uid="{00000000-0005-0000-0000-000020000000}"/>
    <cellStyle name="Heading 2 2" xfId="34" xr:uid="{00000000-0005-0000-0000-000021000000}"/>
    <cellStyle name="Heading 3 2" xfId="35" xr:uid="{00000000-0005-0000-0000-000022000000}"/>
    <cellStyle name="Heading 4 2" xfId="36" xr:uid="{00000000-0005-0000-0000-000023000000}"/>
    <cellStyle name="Input 2" xfId="37" xr:uid="{00000000-0005-0000-0000-000024000000}"/>
    <cellStyle name="Linked Cell 2" xfId="38" xr:uid="{00000000-0005-0000-0000-000025000000}"/>
    <cellStyle name="Neutral 2" xfId="39" xr:uid="{00000000-0005-0000-0000-000026000000}"/>
    <cellStyle name="Normal" xfId="0" builtinId="0"/>
    <cellStyle name="Normal 2" xfId="40" xr:uid="{00000000-0005-0000-0000-000028000000}"/>
    <cellStyle name="Normal 2 2" xfId="54" xr:uid="{00000000-0005-0000-0000-000028000000}"/>
    <cellStyle name="Normal 3" xfId="41" xr:uid="{00000000-0005-0000-0000-000029000000}"/>
    <cellStyle name="Normal 3 2" xfId="55" xr:uid="{00000000-0005-0000-0000-000029000000}"/>
    <cellStyle name="Note 2" xfId="42" xr:uid="{00000000-0005-0000-0000-00002A000000}"/>
    <cellStyle name="Note 2 2" xfId="56" xr:uid="{00000000-0005-0000-0000-00002A000000}"/>
    <cellStyle name="Output 2" xfId="43" xr:uid="{00000000-0005-0000-0000-00002B000000}"/>
    <cellStyle name="Percent" xfId="44" builtinId="5"/>
    <cellStyle name="Percent 2" xfId="45" xr:uid="{00000000-0005-0000-0000-00002D000000}"/>
    <cellStyle name="Percent 2 2" xfId="46" xr:uid="{00000000-0005-0000-0000-00002E000000}"/>
    <cellStyle name="Percent 2 2 2" xfId="58" xr:uid="{00000000-0005-0000-0000-00002E000000}"/>
    <cellStyle name="Percent 2 3" xfId="57" xr:uid="{00000000-0005-0000-0000-00002D000000}"/>
    <cellStyle name="Percent 3" xfId="47" xr:uid="{00000000-0005-0000-0000-00002F000000}"/>
    <cellStyle name="Percent 3 2" xfId="59" xr:uid="{00000000-0005-0000-0000-00002F000000}"/>
    <cellStyle name="Title 2" xfId="48" xr:uid="{00000000-0005-0000-0000-000030000000}"/>
    <cellStyle name="Total 2" xfId="49" xr:uid="{00000000-0005-0000-0000-000031000000}"/>
    <cellStyle name="Warning Text 2" xfId="50" xr:uid="{00000000-0005-0000-0000-000032000000}"/>
  </cellStyles>
  <dxfs count="9">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76200</xdr:colOff>
      <xdr:row>41</xdr:row>
      <xdr:rowOff>9524</xdr:rowOff>
    </xdr:from>
    <xdr:to>
      <xdr:col>4</xdr:col>
      <xdr:colOff>1234019</xdr:colOff>
      <xdr:row>50</xdr:row>
      <xdr:rowOff>104774</xdr:rowOff>
    </xdr:to>
    <xdr:sp macro="" textlink="">
      <xdr:nvSpPr>
        <xdr:cNvPr id="3" name="TextBox 2">
          <a:extLst>
            <a:ext uri="{FF2B5EF4-FFF2-40B4-BE49-F238E27FC236}">
              <a16:creationId xmlns:a16="http://schemas.microsoft.com/office/drawing/2014/main" id="{54347F10-3423-495A-9924-8A4A8617F3FC}"/>
            </a:ext>
          </a:extLst>
        </xdr:cNvPr>
        <xdr:cNvSpPr txBox="1"/>
      </xdr:nvSpPr>
      <xdr:spPr>
        <a:xfrm>
          <a:off x="4257675" y="6734174"/>
          <a:ext cx="3424769" cy="1552575"/>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Cash flow reads the annual income tax rate from the table under </a:t>
          </a:r>
          <a:r>
            <a:rPr lang="en-US" sz="1100" baseline="0"/>
            <a:t>"ANNUAL VALUES" below. Year 1 tax rates are shown here for reference.</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sales tax rate is shown here for reference, but is not used in the workbook calculations. SAM passes the total installed cost value to the spreadsheet. That value includes the sales tax, which is calculated on SAM's System Costs input page.</a:t>
          </a:r>
          <a:endParaRPr lang="en-US">
            <a:effectLst/>
          </a:endParaRPr>
        </a:p>
        <a:p>
          <a:endParaRPr lang="en-US" sz="1100"/>
        </a:p>
      </xdr:txBody>
    </xdr:sp>
    <xdr:clientData/>
  </xdr:twoCellAnchor>
  <xdr:twoCellAnchor>
    <xdr:from>
      <xdr:col>0</xdr:col>
      <xdr:colOff>1704975</xdr:colOff>
      <xdr:row>8</xdr:row>
      <xdr:rowOff>114300</xdr:rowOff>
    </xdr:from>
    <xdr:to>
      <xdr:col>0</xdr:col>
      <xdr:colOff>3171825</xdr:colOff>
      <xdr:row>13</xdr:row>
      <xdr:rowOff>45510</xdr:rowOff>
    </xdr:to>
    <xdr:sp macro="" textlink="">
      <xdr:nvSpPr>
        <xdr:cNvPr id="4" name="TextBox 3">
          <a:extLst>
            <a:ext uri="{FF2B5EF4-FFF2-40B4-BE49-F238E27FC236}">
              <a16:creationId xmlns:a16="http://schemas.microsoft.com/office/drawing/2014/main" id="{511BF068-3FCD-4099-9D27-21A1A6D0CF58}"/>
            </a:ext>
          </a:extLst>
        </xdr:cNvPr>
        <xdr:cNvSpPr txBox="1"/>
      </xdr:nvSpPr>
      <xdr:spPr>
        <a:xfrm>
          <a:off x="1704975" y="1514475"/>
          <a:ext cx="1466850" cy="74083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indicates O&amp;M costs entered as annual values. </a:t>
          </a:r>
          <a:r>
            <a:rPr lang="en-US" sz="1100" baseline="0"/>
            <a:t>See "ANNUAL VALUES" below.</a:t>
          </a:r>
          <a:endParaRPr lang="en-US" sz="1100"/>
        </a:p>
      </xdr:txBody>
    </xdr:sp>
    <xdr:clientData/>
  </xdr:twoCellAnchor>
  <xdr:twoCellAnchor>
    <xdr:from>
      <xdr:col>4</xdr:col>
      <xdr:colOff>57149</xdr:colOff>
      <xdr:row>62</xdr:row>
      <xdr:rowOff>47624</xdr:rowOff>
    </xdr:from>
    <xdr:to>
      <xdr:col>5</xdr:col>
      <xdr:colOff>923924</xdr:colOff>
      <xdr:row>65</xdr:row>
      <xdr:rowOff>114300</xdr:rowOff>
    </xdr:to>
    <xdr:sp macro="" textlink="">
      <xdr:nvSpPr>
        <xdr:cNvPr id="6" name="TextBox 5">
          <a:extLst>
            <a:ext uri="{FF2B5EF4-FFF2-40B4-BE49-F238E27FC236}">
              <a16:creationId xmlns:a16="http://schemas.microsoft.com/office/drawing/2014/main" id="{8313D132-22BC-41F4-B152-7BEF4521CCB4}"/>
            </a:ext>
          </a:extLst>
        </xdr:cNvPr>
        <xdr:cNvSpPr txBox="1"/>
      </xdr:nvSpPr>
      <xdr:spPr>
        <a:xfrm>
          <a:off x="6505574" y="10172699"/>
          <a:ext cx="2181225" cy="552451"/>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PTC amount indicates amounts entered as annual values. </a:t>
          </a:r>
          <a:r>
            <a:rPr lang="en-US" sz="1100" baseline="0"/>
            <a:t>See "ANNUAL VALUES" below.</a:t>
          </a:r>
          <a:endParaRPr lang="en-US" sz="1100"/>
        </a:p>
      </xdr:txBody>
    </xdr:sp>
    <xdr:clientData/>
  </xdr:twoCellAnchor>
  <xdr:twoCellAnchor>
    <xdr:from>
      <xdr:col>0</xdr:col>
      <xdr:colOff>1209675</xdr:colOff>
      <xdr:row>84</xdr:row>
      <xdr:rowOff>66675</xdr:rowOff>
    </xdr:from>
    <xdr:to>
      <xdr:col>0</xdr:col>
      <xdr:colOff>3190875</xdr:colOff>
      <xdr:row>88</xdr:row>
      <xdr:rowOff>104775</xdr:rowOff>
    </xdr:to>
    <xdr:sp macro="" textlink="">
      <xdr:nvSpPr>
        <xdr:cNvPr id="7" name="TextBox 6">
          <a:extLst>
            <a:ext uri="{FF2B5EF4-FFF2-40B4-BE49-F238E27FC236}">
              <a16:creationId xmlns:a16="http://schemas.microsoft.com/office/drawing/2014/main" id="{46F97119-C887-40DF-9B94-4D345230FB7B}"/>
            </a:ext>
          </a:extLst>
        </xdr:cNvPr>
        <xdr:cNvSpPr txBox="1"/>
      </xdr:nvSpPr>
      <xdr:spPr>
        <a:xfrm>
          <a:off x="1209675" y="13754100"/>
          <a:ext cx="1981200" cy="685800"/>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PBI amount indicates amounts entered as annual values. </a:t>
          </a:r>
          <a:r>
            <a:rPr lang="en-US" sz="1100" baseline="0"/>
            <a:t>See "ANNUAL VALUES" below.</a:t>
          </a:r>
          <a:endParaRPr lang="en-US" sz="1100"/>
        </a:p>
      </xdr:txBody>
    </xdr:sp>
    <xdr:clientData/>
  </xdr:twoCellAnchor>
  <xdr:twoCellAnchor>
    <xdr:from>
      <xdr:col>5</xdr:col>
      <xdr:colOff>47624</xdr:colOff>
      <xdr:row>55</xdr:row>
      <xdr:rowOff>28574</xdr:rowOff>
    </xdr:from>
    <xdr:to>
      <xdr:col>6</xdr:col>
      <xdr:colOff>914399</xdr:colOff>
      <xdr:row>59</xdr:row>
      <xdr:rowOff>104775</xdr:rowOff>
    </xdr:to>
    <xdr:sp macro="" textlink="">
      <xdr:nvSpPr>
        <xdr:cNvPr id="2" name="TextBox 1">
          <a:extLst>
            <a:ext uri="{FF2B5EF4-FFF2-40B4-BE49-F238E27FC236}">
              <a16:creationId xmlns:a16="http://schemas.microsoft.com/office/drawing/2014/main" id="{2D43DA59-E355-43BF-B8AE-86B8F0705C8B}"/>
            </a:ext>
          </a:extLst>
        </xdr:cNvPr>
        <xdr:cNvSpPr txBox="1"/>
      </xdr:nvSpPr>
      <xdr:spPr>
        <a:xfrm>
          <a:off x="7810499" y="9020174"/>
          <a:ext cx="2181225" cy="723901"/>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ITC allocated to multiple years, see "ANNUAL VALUES" below: Values here are shown as sums of annual values for reference.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CX158"/>
  <sheetViews>
    <sheetView tabSelected="1" zoomScaleNormal="100" workbookViewId="0"/>
  </sheetViews>
  <sheetFormatPr defaultColWidth="15.7109375" defaultRowHeight="12.75" x14ac:dyDescent="0.2"/>
  <cols>
    <col min="1" max="1" width="48.42578125" style="11" customWidth="1"/>
    <col min="2" max="2" width="14.28515625" style="12" customWidth="1"/>
    <col min="3" max="3" width="14.28515625" style="11" customWidth="1"/>
    <col min="4" max="5" width="19.7109375" style="12" customWidth="1"/>
    <col min="6" max="6" width="19.7109375" style="11" customWidth="1"/>
    <col min="7" max="7" width="19.7109375" style="12" customWidth="1"/>
    <col min="8" max="8" width="14.42578125" style="12" customWidth="1"/>
    <col min="9" max="9" width="15.42578125" style="12" customWidth="1"/>
    <col min="10" max="10" width="21.85546875" style="12" customWidth="1"/>
    <col min="11" max="33" width="16" style="12" customWidth="1"/>
    <col min="34" max="34" width="15.7109375" style="12" customWidth="1"/>
    <col min="35" max="16384" width="15.7109375" style="12"/>
  </cols>
  <sheetData>
    <row r="1" spans="1:13" ht="21" thickBot="1" x14ac:dyDescent="0.4">
      <c r="A1" s="170" t="s">
        <v>174</v>
      </c>
      <c r="B1" s="164"/>
      <c r="D1" s="43" t="s">
        <v>29</v>
      </c>
    </row>
    <row r="2" spans="1:13" x14ac:dyDescent="0.2">
      <c r="A2" s="25" t="s">
        <v>23</v>
      </c>
      <c r="B2" s="26"/>
      <c r="C2" s="12"/>
      <c r="D2" s="44" t="s">
        <v>30</v>
      </c>
      <c r="F2" s="12"/>
    </row>
    <row r="3" spans="1:13" x14ac:dyDescent="0.2">
      <c r="A3" s="131" t="s">
        <v>22</v>
      </c>
      <c r="B3" s="154">
        <v>540</v>
      </c>
      <c r="C3" s="12"/>
      <c r="D3" s="45" t="s">
        <v>31</v>
      </c>
      <c r="F3" s="12"/>
    </row>
    <row r="4" spans="1:13" x14ac:dyDescent="0.2">
      <c r="A4" s="131" t="s">
        <v>112</v>
      </c>
      <c r="B4" s="155">
        <v>0</v>
      </c>
      <c r="C4" s="12"/>
      <c r="D4" s="219" t="s">
        <v>215</v>
      </c>
      <c r="F4" s="12"/>
    </row>
    <row r="5" spans="1:13" x14ac:dyDescent="0.2">
      <c r="A5" s="27"/>
      <c r="B5" s="135"/>
      <c r="C5" s="12"/>
      <c r="F5" s="12"/>
    </row>
    <row r="6" spans="1:13" x14ac:dyDescent="0.2">
      <c r="A6" s="25" t="s">
        <v>24</v>
      </c>
      <c r="B6" s="26"/>
      <c r="C6" s="12"/>
      <c r="D6" s="25" t="s">
        <v>50</v>
      </c>
      <c r="E6" s="26"/>
      <c r="F6" s="12"/>
      <c r="G6" s="119"/>
      <c r="H6" s="21"/>
    </row>
    <row r="7" spans="1:13" x14ac:dyDescent="0.2">
      <c r="A7" s="36" t="s">
        <v>113</v>
      </c>
      <c r="B7" s="156">
        <v>1048130</v>
      </c>
      <c r="C7" s="12"/>
      <c r="D7" s="130" t="s">
        <v>161</v>
      </c>
      <c r="E7" s="132">
        <f>(-'Cash Flow'!B122-NPV(NominalDiscountRate/100,'Cash Flow'!C122:CX122))/NPV(real_discount_rate/100,'Cash Flow'!C5:CX5)*100</f>
        <v>1.6650527221489571</v>
      </c>
      <c r="F7" s="12"/>
      <c r="H7" s="120"/>
    </row>
    <row r="8" spans="1:13" x14ac:dyDescent="0.2">
      <c r="A8" s="40" t="s">
        <v>55</v>
      </c>
      <c r="B8" s="35"/>
      <c r="C8" s="12"/>
      <c r="D8" s="130" t="s">
        <v>160</v>
      </c>
      <c r="E8" s="132">
        <f>(-'Cash Flow'!B122-NPV(NominalDiscountRate/100,'Cash Flow'!C122:CX122))/NPV(NominalDiscountRate/100,'Cash Flow'!C5:CX5)*100</f>
        <v>2.0858352245613143</v>
      </c>
      <c r="F8" s="12"/>
      <c r="H8" s="14"/>
    </row>
    <row r="9" spans="1:13" x14ac:dyDescent="0.2">
      <c r="A9" s="28" t="s">
        <v>21</v>
      </c>
      <c r="B9" s="157">
        <v>0</v>
      </c>
      <c r="C9" s="12"/>
      <c r="D9" s="130" t="s">
        <v>141</v>
      </c>
      <c r="E9" s="133">
        <f>'Cash Flow'!B124+NPV(NominalDiscountRate/100,'Cash Flow'!C124:CX124)</f>
        <v>293402.03227498831</v>
      </c>
      <c r="F9" s="12"/>
      <c r="H9" s="14"/>
    </row>
    <row r="10" spans="1:13" x14ac:dyDescent="0.2">
      <c r="A10" s="30" t="s">
        <v>104</v>
      </c>
      <c r="B10" s="158">
        <v>0</v>
      </c>
      <c r="C10" s="12"/>
      <c r="D10" s="131" t="s">
        <v>51</v>
      </c>
      <c r="E10" s="134">
        <f>IF('Cash Flow'!C132&gt;analysis_period,"&gt; analysis period",'Cash Flow'!C132)</f>
        <v>13.053521154383983</v>
      </c>
      <c r="F10" s="12"/>
      <c r="H10" s="14"/>
    </row>
    <row r="11" spans="1:13" x14ac:dyDescent="0.2">
      <c r="A11" s="28" t="s">
        <v>10</v>
      </c>
      <c r="B11" s="159">
        <v>18</v>
      </c>
      <c r="C11" s="12"/>
      <c r="D11" s="131" t="s">
        <v>207</v>
      </c>
      <c r="E11" s="134">
        <f>IF('Cash Flow'!C138&gt;analysis_period,"&gt; analysis period",'Cash Flow'!C138)</f>
        <v>25</v>
      </c>
      <c r="F11" s="12"/>
      <c r="H11" s="14"/>
    </row>
    <row r="12" spans="1:13" x14ac:dyDescent="0.2">
      <c r="A12" s="30" t="s">
        <v>104</v>
      </c>
      <c r="B12" s="158">
        <v>0</v>
      </c>
      <c r="C12" s="12"/>
      <c r="E12" s="127"/>
      <c r="F12" s="12"/>
      <c r="H12" s="14"/>
    </row>
    <row r="13" spans="1:13" x14ac:dyDescent="0.2">
      <c r="A13" s="28" t="s">
        <v>20</v>
      </c>
      <c r="B13" s="157">
        <v>0</v>
      </c>
      <c r="C13" s="12"/>
      <c r="D13" s="128"/>
      <c r="F13" s="12"/>
      <c r="H13" s="14"/>
    </row>
    <row r="14" spans="1:13" ht="12" customHeight="1" x14ac:dyDescent="0.25">
      <c r="A14" s="30" t="s">
        <v>104</v>
      </c>
      <c r="B14" s="158">
        <v>0</v>
      </c>
      <c r="C14" s="12"/>
      <c r="D14" s="128"/>
      <c r="E14" s="129"/>
      <c r="F14" s="12"/>
      <c r="H14" s="14"/>
      <c r="M14" s="13"/>
    </row>
    <row r="15" spans="1:13" ht="12" customHeight="1" x14ac:dyDescent="0.25">
      <c r="A15" s="28" t="s">
        <v>212</v>
      </c>
      <c r="B15" s="187" t="str">
        <f>IF(batt_replacement_option=0,"None",IF(batt_replacement_option=1,"Calculated","See Ann. Val. below"))</f>
        <v>None</v>
      </c>
      <c r="C15" s="12"/>
      <c r="D15" s="128"/>
      <c r="E15" s="129"/>
      <c r="F15" s="12"/>
      <c r="H15" s="14"/>
      <c r="M15" s="13"/>
    </row>
    <row r="16" spans="1:13" x14ac:dyDescent="0.2">
      <c r="A16" s="114" t="s">
        <v>57</v>
      </c>
      <c r="B16" s="115"/>
      <c r="C16" s="12"/>
      <c r="E16" s="14"/>
      <c r="F16" s="12"/>
      <c r="G16" s="16"/>
      <c r="H16" s="118"/>
    </row>
    <row r="17" spans="1:6" x14ac:dyDescent="0.2">
      <c r="A17" s="34" t="s">
        <v>136</v>
      </c>
      <c r="B17" s="116"/>
      <c r="C17" s="12"/>
      <c r="F17" s="12"/>
    </row>
    <row r="18" spans="1:6" x14ac:dyDescent="0.2">
      <c r="A18" s="33" t="s">
        <v>122</v>
      </c>
      <c r="B18" s="160">
        <v>0</v>
      </c>
      <c r="C18" s="12"/>
      <c r="F18" s="12"/>
    </row>
    <row r="19" spans="1:6" x14ac:dyDescent="0.2">
      <c r="A19" s="30" t="s">
        <v>137</v>
      </c>
      <c r="B19" s="161">
        <v>0</v>
      </c>
      <c r="C19" s="12"/>
      <c r="F19" s="12"/>
    </row>
    <row r="20" spans="1:6" x14ac:dyDescent="0.2">
      <c r="A20" s="30" t="s">
        <v>123</v>
      </c>
      <c r="B20" s="162">
        <v>0</v>
      </c>
      <c r="C20" s="12"/>
      <c r="F20" s="12"/>
    </row>
    <row r="21" spans="1:6" x14ac:dyDescent="0.2">
      <c r="A21" s="32" t="s">
        <v>104</v>
      </c>
      <c r="B21" s="158">
        <v>0</v>
      </c>
      <c r="C21" s="12"/>
      <c r="F21" s="12"/>
    </row>
    <row r="22" spans="1:6" x14ac:dyDescent="0.2">
      <c r="A22" s="34" t="s">
        <v>25</v>
      </c>
      <c r="B22" s="35"/>
      <c r="C22" s="12"/>
      <c r="F22" s="12"/>
    </row>
    <row r="23" spans="1:6" x14ac:dyDescent="0.2">
      <c r="A23" s="33" t="s">
        <v>124</v>
      </c>
      <c r="B23" s="162">
        <v>0</v>
      </c>
      <c r="C23" s="12"/>
      <c r="F23" s="12"/>
    </row>
    <row r="24" spans="1:6" x14ac:dyDescent="0.2">
      <c r="A24" s="30" t="s">
        <v>126</v>
      </c>
      <c r="B24" s="162">
        <v>0</v>
      </c>
      <c r="C24" s="12"/>
      <c r="F24" s="12"/>
    </row>
    <row r="25" spans="1:6" x14ac:dyDescent="0.2">
      <c r="A25" s="32" t="s">
        <v>104</v>
      </c>
      <c r="B25" s="163">
        <v>0</v>
      </c>
      <c r="C25" s="12"/>
      <c r="F25" s="12"/>
    </row>
    <row r="26" spans="1:6" x14ac:dyDescent="0.2">
      <c r="A26" s="30" t="s">
        <v>135</v>
      </c>
      <c r="B26" s="162">
        <v>0</v>
      </c>
      <c r="C26" s="12"/>
      <c r="F26" s="12"/>
    </row>
    <row r="27" spans="1:6" x14ac:dyDescent="0.2">
      <c r="A27" s="30" t="s">
        <v>125</v>
      </c>
      <c r="B27" s="162">
        <v>0</v>
      </c>
      <c r="C27" s="17"/>
      <c r="F27" s="12"/>
    </row>
    <row r="28" spans="1:6" x14ac:dyDescent="0.2">
      <c r="A28" s="32" t="s">
        <v>104</v>
      </c>
      <c r="B28" s="158">
        <v>0</v>
      </c>
      <c r="C28" s="17"/>
      <c r="F28" s="12"/>
    </row>
    <row r="29" spans="1:6" x14ac:dyDescent="0.2">
      <c r="A29" s="16"/>
      <c r="B29" s="16"/>
      <c r="C29" s="17"/>
      <c r="F29" s="12"/>
    </row>
    <row r="30" spans="1:6" x14ac:dyDescent="0.2">
      <c r="A30" s="25" t="s">
        <v>27</v>
      </c>
      <c r="B30" s="26"/>
      <c r="C30" s="17"/>
      <c r="F30" s="12"/>
    </row>
    <row r="31" spans="1:6" x14ac:dyDescent="0.2">
      <c r="A31" s="23" t="s">
        <v>105</v>
      </c>
      <c r="B31" s="144">
        <v>100</v>
      </c>
      <c r="C31" s="17"/>
      <c r="F31" s="12"/>
    </row>
    <row r="32" spans="1:6" x14ac:dyDescent="0.2">
      <c r="A32" s="23" t="s">
        <v>106</v>
      </c>
      <c r="B32" s="145">
        <v>25</v>
      </c>
      <c r="C32" s="17"/>
      <c r="F32" s="12"/>
    </row>
    <row r="33" spans="1:5" s="12" customFormat="1" x14ac:dyDescent="0.2">
      <c r="A33" s="23" t="s">
        <v>107</v>
      </c>
      <c r="B33" s="144">
        <v>4</v>
      </c>
      <c r="C33" s="17"/>
    </row>
    <row r="34" spans="1:5" s="12" customFormat="1" x14ac:dyDescent="0.2">
      <c r="C34" s="17"/>
    </row>
    <row r="35" spans="1:5" s="12" customFormat="1" x14ac:dyDescent="0.2">
      <c r="A35" s="25" t="s">
        <v>28</v>
      </c>
      <c r="B35" s="26"/>
      <c r="C35" s="17"/>
    </row>
    <row r="36" spans="1:5" s="12" customFormat="1" x14ac:dyDescent="0.2">
      <c r="A36" s="23" t="s">
        <v>108</v>
      </c>
      <c r="B36" s="145">
        <v>25</v>
      </c>
      <c r="C36" s="17"/>
      <c r="D36" s="16"/>
      <c r="E36" s="15"/>
    </row>
    <row r="37" spans="1:5" s="12" customFormat="1" x14ac:dyDescent="0.2">
      <c r="A37" s="23" t="s">
        <v>109</v>
      </c>
      <c r="B37" s="144">
        <v>2.5</v>
      </c>
      <c r="D37" s="16"/>
      <c r="E37" s="15"/>
    </row>
    <row r="38" spans="1:5" s="12" customFormat="1" x14ac:dyDescent="0.2">
      <c r="A38" s="23" t="s">
        <v>110</v>
      </c>
      <c r="B38" s="144">
        <v>6.4</v>
      </c>
      <c r="C38" s="17"/>
    </row>
    <row r="39" spans="1:5" s="12" customFormat="1" x14ac:dyDescent="0.2">
      <c r="A39" s="23" t="s">
        <v>111</v>
      </c>
      <c r="B39" s="146">
        <f>((inflation_rate/100+1)*(real_discount_rate/100+1)-1)*100</f>
        <v>9.0600000000000023</v>
      </c>
      <c r="C39" s="17"/>
    </row>
    <row r="40" spans="1:5" s="12" customFormat="1" x14ac:dyDescent="0.2">
      <c r="A40" s="41"/>
      <c r="C40" s="17"/>
    </row>
    <row r="41" spans="1:5" s="12" customFormat="1" x14ac:dyDescent="0.2">
      <c r="A41" s="25" t="s">
        <v>26</v>
      </c>
      <c r="B41" s="26"/>
      <c r="C41" s="17"/>
    </row>
    <row r="42" spans="1:5" s="12" customFormat="1" x14ac:dyDescent="0.2">
      <c r="A42" s="23" t="s">
        <v>210</v>
      </c>
      <c r="B42" s="147">
        <v>21</v>
      </c>
      <c r="C42" s="200"/>
    </row>
    <row r="43" spans="1:5" s="12" customFormat="1" x14ac:dyDescent="0.2">
      <c r="A43" s="23" t="s">
        <v>211</v>
      </c>
      <c r="B43" s="147">
        <v>7</v>
      </c>
      <c r="C43" s="17"/>
      <c r="D43" s="16"/>
      <c r="E43" s="15"/>
    </row>
    <row r="44" spans="1:5" s="12" customFormat="1" x14ac:dyDescent="0.2">
      <c r="A44" s="23" t="s">
        <v>114</v>
      </c>
      <c r="B44" s="166">
        <v>5</v>
      </c>
      <c r="C44" s="17"/>
      <c r="D44" s="16"/>
      <c r="E44" s="15"/>
    </row>
    <row r="45" spans="1:5" s="12" customFormat="1" x14ac:dyDescent="0.2">
      <c r="A45" s="165" t="s">
        <v>115</v>
      </c>
      <c r="B45" s="166">
        <v>0</v>
      </c>
      <c r="C45" s="17"/>
      <c r="D45" s="16"/>
      <c r="E45" s="15"/>
    </row>
    <row r="46" spans="1:5" s="12" customFormat="1" x14ac:dyDescent="0.2">
      <c r="A46" s="168" t="s">
        <v>116</v>
      </c>
      <c r="B46" s="169"/>
      <c r="C46" s="17"/>
      <c r="D46" s="16"/>
      <c r="E46" s="15"/>
    </row>
    <row r="47" spans="1:5" s="12" customFormat="1" x14ac:dyDescent="0.2">
      <c r="A47" s="38" t="s">
        <v>138</v>
      </c>
      <c r="B47" s="167">
        <v>100</v>
      </c>
      <c r="C47" s="17"/>
      <c r="D47" s="16"/>
      <c r="E47" s="15"/>
    </row>
    <row r="48" spans="1:5" s="12" customFormat="1" x14ac:dyDescent="0.2">
      <c r="A48" s="28" t="s">
        <v>117</v>
      </c>
      <c r="B48" s="148">
        <f>prop_tax_cost_assessed_percent/100*total_installed_cost</f>
        <v>1048130</v>
      </c>
      <c r="C48" s="17"/>
      <c r="D48" s="16"/>
      <c r="E48" s="15"/>
    </row>
    <row r="49" spans="1:12" x14ac:dyDescent="0.2">
      <c r="A49" s="28" t="s">
        <v>118</v>
      </c>
      <c r="B49" s="149">
        <v>0</v>
      </c>
      <c r="C49" s="17"/>
      <c r="D49" s="16"/>
      <c r="E49" s="15"/>
      <c r="F49" s="12"/>
    </row>
    <row r="50" spans="1:12" x14ac:dyDescent="0.2">
      <c r="A50" s="28" t="s">
        <v>119</v>
      </c>
      <c r="B50" s="149">
        <v>0</v>
      </c>
      <c r="C50" s="17"/>
      <c r="D50" s="16"/>
      <c r="E50" s="15"/>
      <c r="F50" s="12"/>
    </row>
    <row r="51" spans="1:12" x14ac:dyDescent="0.2">
      <c r="A51" s="12"/>
      <c r="C51" s="17"/>
      <c r="D51" s="16"/>
      <c r="E51" s="15"/>
      <c r="F51" s="12"/>
    </row>
    <row r="52" spans="1:12" x14ac:dyDescent="0.2">
      <c r="A52" s="25" t="s">
        <v>33</v>
      </c>
      <c r="B52" s="26"/>
      <c r="C52" s="17"/>
      <c r="D52" s="16"/>
      <c r="E52" s="15"/>
      <c r="F52" s="12"/>
    </row>
    <row r="53" spans="1:12" x14ac:dyDescent="0.2">
      <c r="A53" s="23" t="s">
        <v>120</v>
      </c>
      <c r="B53" s="144">
        <v>0</v>
      </c>
      <c r="C53" s="17"/>
      <c r="D53" s="16"/>
      <c r="E53" s="15"/>
      <c r="F53" s="12"/>
    </row>
    <row r="54" spans="1:12" x14ac:dyDescent="0.2">
      <c r="A54" s="12"/>
      <c r="C54" s="17"/>
      <c r="D54" s="16"/>
      <c r="E54" s="15"/>
      <c r="F54" s="12"/>
    </row>
    <row r="55" spans="1:12" x14ac:dyDescent="0.2">
      <c r="A55" s="233" t="s">
        <v>32</v>
      </c>
      <c r="B55" s="234"/>
      <c r="C55" s="234"/>
      <c r="D55" s="234"/>
      <c r="E55" s="235"/>
      <c r="F55" s="12"/>
    </row>
    <row r="56" spans="1:12" x14ac:dyDescent="0.2">
      <c r="A56" s="231" t="s">
        <v>99</v>
      </c>
      <c r="B56" s="232"/>
      <c r="C56" s="12"/>
      <c r="D56" s="246" t="s">
        <v>173</v>
      </c>
      <c r="E56" s="247"/>
      <c r="F56" s="106"/>
    </row>
    <row r="57" spans="1:12" x14ac:dyDescent="0.2">
      <c r="A57" s="99" t="s">
        <v>34</v>
      </c>
      <c r="B57" s="100" t="s">
        <v>1</v>
      </c>
      <c r="C57" s="12"/>
      <c r="D57" s="37" t="s">
        <v>2</v>
      </c>
      <c r="E57" s="88" t="s">
        <v>3</v>
      </c>
      <c r="F57" s="12"/>
    </row>
    <row r="58" spans="1:12" x14ac:dyDescent="0.2">
      <c r="A58" s="48" t="s">
        <v>38</v>
      </c>
      <c r="B58" s="229">
        <f>SUM(C121:CX121)</f>
        <v>0</v>
      </c>
      <c r="C58" s="12"/>
      <c r="D58" s="105" t="s">
        <v>139</v>
      </c>
      <c r="E58" s="105" t="s">
        <v>139</v>
      </c>
      <c r="F58" s="12"/>
    </row>
    <row r="59" spans="1:12" x14ac:dyDescent="0.2">
      <c r="A59" s="48" t="s">
        <v>39</v>
      </c>
      <c r="B59" s="229">
        <f>SUM(C122:CX122)</f>
        <v>0</v>
      </c>
      <c r="C59" s="12"/>
      <c r="D59" s="105" t="s">
        <v>140</v>
      </c>
      <c r="E59" s="22" t="s">
        <v>140</v>
      </c>
      <c r="F59" s="12"/>
    </row>
    <row r="60" spans="1:12" x14ac:dyDescent="0.2">
      <c r="A60" s="31" t="s">
        <v>35</v>
      </c>
      <c r="B60" s="105" t="s">
        <v>4</v>
      </c>
      <c r="C60" s="105" t="s">
        <v>9</v>
      </c>
      <c r="D60" s="113"/>
      <c r="E60" s="112"/>
      <c r="F60" s="12"/>
    </row>
    <row r="61" spans="1:12" ht="12.75" customHeight="1" x14ac:dyDescent="0.2">
      <c r="A61" s="49" t="s">
        <v>2</v>
      </c>
      <c r="B61" s="149">
        <f>SUM(C123:CX123)</f>
        <v>30</v>
      </c>
      <c r="C61" s="172">
        <f>SUM(C124:CX124)</f>
        <v>2.4999999999999998E+39</v>
      </c>
      <c r="D61" s="105" t="s">
        <v>139</v>
      </c>
      <c r="E61" s="105" t="s">
        <v>139</v>
      </c>
      <c r="F61" s="15"/>
      <c r="G61" s="20"/>
      <c r="H61" s="15"/>
      <c r="I61" s="17"/>
      <c r="J61" s="15"/>
      <c r="K61" s="17"/>
      <c r="L61" s="21"/>
    </row>
    <row r="62" spans="1:12" ht="12.75" customHeight="1" x14ac:dyDescent="0.2">
      <c r="A62" s="101" t="s">
        <v>3</v>
      </c>
      <c r="B62" s="230">
        <f>SUM(C125:CX125)</f>
        <v>0</v>
      </c>
      <c r="C62" s="174">
        <f>SUM(C126:CX126)</f>
        <v>2.4999999999999998E+39</v>
      </c>
      <c r="D62" s="105" t="s">
        <v>140</v>
      </c>
      <c r="E62" s="105" t="s">
        <v>140</v>
      </c>
      <c r="G62" s="47"/>
      <c r="H62" s="47"/>
      <c r="I62" s="14"/>
      <c r="J62" s="14"/>
      <c r="K62" s="19"/>
      <c r="L62" s="18"/>
    </row>
    <row r="63" spans="1:12" ht="12.75" customHeight="1" x14ac:dyDescent="0.2">
      <c r="A63" s="40" t="s">
        <v>100</v>
      </c>
      <c r="B63" s="29" t="s">
        <v>97</v>
      </c>
      <c r="C63" s="105" t="s">
        <v>43</v>
      </c>
      <c r="D63" s="103" t="s">
        <v>101</v>
      </c>
      <c r="E63" s="104"/>
      <c r="G63" s="47"/>
      <c r="H63" s="47"/>
      <c r="I63" s="14"/>
      <c r="J63" s="14"/>
      <c r="K63" s="19"/>
      <c r="L63" s="18"/>
    </row>
    <row r="64" spans="1:12" ht="12.75" customHeight="1" x14ac:dyDescent="0.2">
      <c r="A64" s="102" t="s">
        <v>36</v>
      </c>
      <c r="B64" s="151">
        <v>0</v>
      </c>
      <c r="C64" s="151">
        <v>10</v>
      </c>
      <c r="D64" s="151">
        <v>0</v>
      </c>
      <c r="F64" s="15"/>
      <c r="G64" s="47"/>
      <c r="H64" s="47"/>
      <c r="I64" s="14"/>
      <c r="J64" s="14"/>
      <c r="K64" s="19"/>
      <c r="L64" s="18"/>
    </row>
    <row r="65" spans="1:12" ht="12.75" customHeight="1" x14ac:dyDescent="0.2">
      <c r="A65" s="49" t="s">
        <v>37</v>
      </c>
      <c r="B65" s="145">
        <v>0</v>
      </c>
      <c r="C65" s="145">
        <v>10</v>
      </c>
      <c r="D65" s="145">
        <v>0</v>
      </c>
      <c r="E65" s="15"/>
      <c r="F65" s="47"/>
      <c r="G65" s="47"/>
      <c r="H65" s="47"/>
      <c r="I65" s="14"/>
      <c r="J65" s="14"/>
      <c r="K65" s="19"/>
      <c r="L65" s="18"/>
    </row>
    <row r="66" spans="1:12" ht="12.75" customHeight="1" x14ac:dyDescent="0.2">
      <c r="F66" s="47"/>
      <c r="G66" s="47"/>
      <c r="H66" s="47"/>
      <c r="I66" s="14"/>
      <c r="J66" s="14"/>
      <c r="K66" s="19"/>
      <c r="L66" s="18"/>
    </row>
    <row r="67" spans="1:12" ht="12.75" customHeight="1" x14ac:dyDescent="0.2">
      <c r="A67" s="42" t="s">
        <v>40</v>
      </c>
      <c r="B67" s="51"/>
      <c r="C67" s="51"/>
      <c r="D67" s="51"/>
      <c r="E67" s="51"/>
      <c r="F67" s="51"/>
      <c r="G67" s="96"/>
      <c r="H67" s="47"/>
      <c r="I67" s="14"/>
      <c r="J67" s="14"/>
      <c r="K67" s="19"/>
      <c r="L67" s="18"/>
    </row>
    <row r="68" spans="1:12" ht="12.75" customHeight="1" x14ac:dyDescent="0.2">
      <c r="A68" s="90" t="s">
        <v>91</v>
      </c>
      <c r="B68" s="53"/>
      <c r="C68" s="53"/>
      <c r="D68" s="248" t="s">
        <v>102</v>
      </c>
      <c r="E68" s="249"/>
      <c r="F68" s="248" t="s">
        <v>173</v>
      </c>
      <c r="G68" s="249"/>
      <c r="H68" s="14"/>
      <c r="I68" s="14"/>
      <c r="J68" s="15"/>
      <c r="K68" s="19"/>
      <c r="L68" s="18"/>
    </row>
    <row r="69" spans="1:12" ht="12.75" customHeight="1" x14ac:dyDescent="0.2">
      <c r="A69" s="38" t="s">
        <v>34</v>
      </c>
      <c r="B69" s="97" t="s">
        <v>94</v>
      </c>
      <c r="C69" s="89"/>
      <c r="D69" s="98" t="s">
        <v>2</v>
      </c>
      <c r="E69" s="24" t="s">
        <v>3</v>
      </c>
      <c r="F69" s="39" t="s">
        <v>2</v>
      </c>
      <c r="G69" s="39" t="s">
        <v>3</v>
      </c>
      <c r="H69" s="47"/>
      <c r="I69" s="14"/>
      <c r="J69" s="14"/>
      <c r="K69" s="19"/>
      <c r="L69" s="18"/>
    </row>
    <row r="70" spans="1:12" ht="12.75" customHeight="1" x14ac:dyDescent="0.2">
      <c r="A70" s="30" t="s">
        <v>38</v>
      </c>
      <c r="B70" s="152">
        <v>0</v>
      </c>
      <c r="C70" s="89"/>
      <c r="D70" s="105" t="s">
        <v>139</v>
      </c>
      <c r="E70" s="22" t="s">
        <v>139</v>
      </c>
      <c r="F70" s="22" t="s">
        <v>140</v>
      </c>
      <c r="G70" s="22" t="s">
        <v>140</v>
      </c>
      <c r="H70" s="47"/>
      <c r="I70" s="14"/>
      <c r="J70" s="14"/>
      <c r="K70" s="19"/>
      <c r="L70" s="18"/>
    </row>
    <row r="71" spans="1:12" ht="12.75" customHeight="1" x14ac:dyDescent="0.2">
      <c r="A71" s="30" t="s">
        <v>39</v>
      </c>
      <c r="B71" s="152">
        <v>0</v>
      </c>
      <c r="C71" s="89"/>
      <c r="D71" s="105" t="s">
        <v>139</v>
      </c>
      <c r="E71" s="22" t="s">
        <v>139</v>
      </c>
      <c r="F71" s="22" t="s">
        <v>140</v>
      </c>
      <c r="G71" s="22" t="s">
        <v>140</v>
      </c>
      <c r="H71" s="47"/>
      <c r="I71" s="14"/>
      <c r="J71" s="14"/>
      <c r="K71" s="19"/>
      <c r="L71" s="18"/>
    </row>
    <row r="72" spans="1:12" ht="12.75" customHeight="1" x14ac:dyDescent="0.2">
      <c r="A72" s="30" t="s">
        <v>44</v>
      </c>
      <c r="B72" s="152">
        <v>0</v>
      </c>
      <c r="C72" s="89"/>
      <c r="D72" s="105" t="s">
        <v>139</v>
      </c>
      <c r="E72" s="22" t="s">
        <v>139</v>
      </c>
      <c r="F72" s="22" t="s">
        <v>140</v>
      </c>
      <c r="G72" s="22" t="s">
        <v>140</v>
      </c>
      <c r="H72" s="47"/>
      <c r="I72" s="14"/>
      <c r="J72" s="14"/>
      <c r="K72" s="19"/>
      <c r="L72" s="18"/>
    </row>
    <row r="73" spans="1:12" ht="12.75" customHeight="1" x14ac:dyDescent="0.2">
      <c r="A73" s="30" t="s">
        <v>45</v>
      </c>
      <c r="B73" s="152">
        <v>0</v>
      </c>
      <c r="C73" s="24"/>
      <c r="D73" s="112" t="s">
        <v>139</v>
      </c>
      <c r="E73" s="22" t="s">
        <v>139</v>
      </c>
      <c r="F73" s="22" t="s">
        <v>140</v>
      </c>
      <c r="G73" s="22" t="s">
        <v>140</v>
      </c>
      <c r="H73" s="47"/>
      <c r="I73" s="14"/>
      <c r="J73" s="14"/>
      <c r="K73" s="20"/>
      <c r="L73" s="21"/>
    </row>
    <row r="74" spans="1:12" ht="12.75" customHeight="1" x14ac:dyDescent="0.2">
      <c r="A74" s="28" t="s">
        <v>35</v>
      </c>
      <c r="B74" s="22" t="s">
        <v>4</v>
      </c>
      <c r="C74" s="24" t="s">
        <v>95</v>
      </c>
      <c r="D74" s="136"/>
      <c r="E74" s="137"/>
      <c r="F74" s="136"/>
      <c r="G74" s="138"/>
      <c r="H74" s="47"/>
      <c r="I74" s="14"/>
      <c r="J74" s="14"/>
      <c r="K74" s="17"/>
      <c r="L74" s="15"/>
    </row>
    <row r="75" spans="1:12" ht="12.75" customHeight="1" x14ac:dyDescent="0.2">
      <c r="A75" s="30" t="s">
        <v>87</v>
      </c>
      <c r="B75" s="145">
        <v>0</v>
      </c>
      <c r="C75" s="172">
        <v>9.9999999999999998E+37</v>
      </c>
      <c r="D75" s="22" t="s">
        <v>139</v>
      </c>
      <c r="E75" s="22" t="s">
        <v>139</v>
      </c>
      <c r="F75" s="105" t="s">
        <v>140</v>
      </c>
      <c r="G75" s="22" t="s">
        <v>140</v>
      </c>
      <c r="H75" s="47"/>
      <c r="I75" s="14"/>
      <c r="J75" s="14"/>
      <c r="K75" s="17"/>
      <c r="L75" s="15"/>
    </row>
    <row r="76" spans="1:12" ht="12.75" customHeight="1" x14ac:dyDescent="0.2">
      <c r="A76" s="30" t="s">
        <v>88</v>
      </c>
      <c r="B76" s="145">
        <v>0</v>
      </c>
      <c r="C76" s="172">
        <v>9.9999999999999998E+37</v>
      </c>
      <c r="D76" s="22" t="s">
        <v>139</v>
      </c>
      <c r="E76" s="22" t="s">
        <v>139</v>
      </c>
      <c r="F76" s="105" t="s">
        <v>140</v>
      </c>
      <c r="G76" s="22" t="s">
        <v>140</v>
      </c>
      <c r="H76" s="47"/>
      <c r="I76" s="14"/>
      <c r="J76" s="14"/>
      <c r="K76" s="17"/>
      <c r="L76" s="15"/>
    </row>
    <row r="77" spans="1:12" ht="12.75" customHeight="1" x14ac:dyDescent="0.2">
      <c r="A77" s="30" t="s">
        <v>89</v>
      </c>
      <c r="B77" s="145">
        <v>0</v>
      </c>
      <c r="C77" s="172">
        <v>9.9999999999999998E+37</v>
      </c>
      <c r="D77" s="22" t="s">
        <v>139</v>
      </c>
      <c r="E77" s="22" t="s">
        <v>139</v>
      </c>
      <c r="F77" s="105" t="s">
        <v>140</v>
      </c>
      <c r="G77" s="22" t="s">
        <v>140</v>
      </c>
      <c r="H77" s="47"/>
      <c r="I77" s="14"/>
      <c r="J77" s="14"/>
      <c r="K77" s="17"/>
      <c r="L77" s="15"/>
    </row>
    <row r="78" spans="1:12" ht="12.75" customHeight="1" thickBot="1" x14ac:dyDescent="0.25">
      <c r="A78" s="91" t="s">
        <v>90</v>
      </c>
      <c r="B78" s="153">
        <v>0</v>
      </c>
      <c r="C78" s="173">
        <v>9.9999999999999998E+37</v>
      </c>
      <c r="D78" s="92" t="s">
        <v>139</v>
      </c>
      <c r="E78" s="92" t="s">
        <v>139</v>
      </c>
      <c r="F78" s="111" t="s">
        <v>140</v>
      </c>
      <c r="G78" s="92" t="s">
        <v>140</v>
      </c>
      <c r="H78" s="47"/>
      <c r="I78" s="14"/>
      <c r="J78" s="14"/>
      <c r="K78" s="17"/>
      <c r="L78" s="15"/>
    </row>
    <row r="79" spans="1:12" ht="12.75" customHeight="1" x14ac:dyDescent="0.2">
      <c r="A79" s="93" t="s">
        <v>92</v>
      </c>
      <c r="B79" s="24" t="s">
        <v>93</v>
      </c>
      <c r="C79" s="24" t="s">
        <v>95</v>
      </c>
      <c r="D79" s="139"/>
      <c r="E79" s="140"/>
      <c r="F79" s="139"/>
      <c r="G79" s="141"/>
      <c r="H79" s="47"/>
      <c r="I79" s="14"/>
      <c r="J79" s="14"/>
      <c r="K79" s="17"/>
      <c r="L79" s="15"/>
    </row>
    <row r="80" spans="1:12" ht="12.75" customHeight="1" x14ac:dyDescent="0.2">
      <c r="A80" s="30" t="s">
        <v>46</v>
      </c>
      <c r="B80" s="145">
        <v>0</v>
      </c>
      <c r="C80" s="172">
        <v>9.9999999999999998E+37</v>
      </c>
      <c r="D80" s="22" t="s">
        <v>139</v>
      </c>
      <c r="E80" s="22" t="s">
        <v>139</v>
      </c>
      <c r="F80" s="105" t="s">
        <v>140</v>
      </c>
      <c r="G80" s="22" t="s">
        <v>140</v>
      </c>
      <c r="H80" s="47"/>
      <c r="I80" s="14"/>
      <c r="J80" s="14"/>
      <c r="K80" s="17"/>
      <c r="L80" s="15"/>
    </row>
    <row r="81" spans="1:102" ht="12.75" customHeight="1" x14ac:dyDescent="0.2">
      <c r="A81" s="30" t="s">
        <v>47</v>
      </c>
      <c r="B81" s="145">
        <v>0</v>
      </c>
      <c r="C81" s="172">
        <v>9.9999999999999998E+37</v>
      </c>
      <c r="D81" s="22" t="s">
        <v>139</v>
      </c>
      <c r="E81" s="22" t="s">
        <v>139</v>
      </c>
      <c r="F81" s="105" t="s">
        <v>140</v>
      </c>
      <c r="G81" s="22" t="s">
        <v>140</v>
      </c>
      <c r="H81" s="11"/>
      <c r="I81" s="14"/>
      <c r="J81" s="14"/>
      <c r="K81" s="17"/>
      <c r="L81" s="15"/>
    </row>
    <row r="82" spans="1:102" ht="12.75" customHeight="1" x14ac:dyDescent="0.2">
      <c r="A82" s="30" t="s">
        <v>48</v>
      </c>
      <c r="B82" s="145">
        <v>0</v>
      </c>
      <c r="C82" s="172">
        <v>9.9999999999999998E+37</v>
      </c>
      <c r="D82" s="22" t="s">
        <v>139</v>
      </c>
      <c r="E82" s="22" t="s">
        <v>139</v>
      </c>
      <c r="F82" s="105" t="s">
        <v>140</v>
      </c>
      <c r="G82" s="22" t="s">
        <v>140</v>
      </c>
      <c r="H82" s="14"/>
      <c r="I82" s="14"/>
      <c r="J82" s="14"/>
      <c r="K82" s="17"/>
      <c r="L82" s="15"/>
    </row>
    <row r="83" spans="1:102" ht="12.75" customHeight="1" thickBot="1" x14ac:dyDescent="0.25">
      <c r="A83" s="91" t="s">
        <v>49</v>
      </c>
      <c r="B83" s="153">
        <v>0</v>
      </c>
      <c r="C83" s="173">
        <v>9.9999999999999998E+37</v>
      </c>
      <c r="D83" s="92" t="s">
        <v>139</v>
      </c>
      <c r="E83" s="92" t="s">
        <v>139</v>
      </c>
      <c r="F83" s="111" t="s">
        <v>140</v>
      </c>
      <c r="G83" s="22" t="s">
        <v>140</v>
      </c>
      <c r="H83" s="14"/>
      <c r="I83" s="14"/>
      <c r="J83" s="14"/>
      <c r="K83" s="17"/>
      <c r="L83" s="15"/>
    </row>
    <row r="84" spans="1:102" ht="12.75" customHeight="1" x14ac:dyDescent="0.2">
      <c r="A84" s="94" t="s">
        <v>96</v>
      </c>
      <c r="B84" s="39" t="s">
        <v>97</v>
      </c>
      <c r="C84" s="39" t="s">
        <v>43</v>
      </c>
      <c r="D84" s="39" t="s">
        <v>98</v>
      </c>
      <c r="E84" s="39" t="s">
        <v>175</v>
      </c>
      <c r="F84" s="95" t="s">
        <v>176</v>
      </c>
      <c r="G84" s="15"/>
      <c r="H84" s="14"/>
      <c r="I84" s="14"/>
      <c r="J84" s="14"/>
      <c r="K84" s="17"/>
      <c r="L84" s="15"/>
    </row>
    <row r="85" spans="1:102" ht="12.75" customHeight="1" x14ac:dyDescent="0.2">
      <c r="A85" s="49" t="s">
        <v>36</v>
      </c>
      <c r="B85" s="150">
        <v>0</v>
      </c>
      <c r="C85" s="150">
        <v>10</v>
      </c>
      <c r="D85" s="150">
        <v>0</v>
      </c>
      <c r="E85" s="50" t="s">
        <v>139</v>
      </c>
      <c r="F85" s="50" t="s">
        <v>139</v>
      </c>
      <c r="G85" s="15"/>
      <c r="H85" s="14"/>
      <c r="I85" s="14"/>
      <c r="J85" s="14"/>
      <c r="K85" s="17"/>
      <c r="L85" s="15"/>
    </row>
    <row r="86" spans="1:102" ht="12.75" customHeight="1" x14ac:dyDescent="0.2">
      <c r="A86" s="49" t="s">
        <v>37</v>
      </c>
      <c r="B86" s="150">
        <v>0</v>
      </c>
      <c r="C86" s="150">
        <v>10</v>
      </c>
      <c r="D86" s="150">
        <v>0</v>
      </c>
      <c r="E86" s="50" t="s">
        <v>139</v>
      </c>
      <c r="F86" s="50" t="s">
        <v>139</v>
      </c>
      <c r="G86" s="15"/>
      <c r="H86" s="14"/>
      <c r="I86" s="14"/>
      <c r="J86" s="14"/>
      <c r="K86" s="17"/>
      <c r="L86" s="15"/>
    </row>
    <row r="87" spans="1:102" ht="12.75" customHeight="1" x14ac:dyDescent="0.2">
      <c r="A87" s="49" t="s">
        <v>41</v>
      </c>
      <c r="B87" s="150">
        <v>0</v>
      </c>
      <c r="C87" s="150">
        <v>10</v>
      </c>
      <c r="D87" s="150">
        <v>0</v>
      </c>
      <c r="E87" s="50" t="s">
        <v>139</v>
      </c>
      <c r="F87" s="50" t="s">
        <v>139</v>
      </c>
      <c r="G87" s="15"/>
      <c r="H87" s="14"/>
      <c r="I87" s="14"/>
      <c r="J87" s="14"/>
      <c r="K87" s="17"/>
      <c r="L87" s="15"/>
    </row>
    <row r="88" spans="1:102" ht="12.75" customHeight="1" x14ac:dyDescent="0.2">
      <c r="A88" s="49" t="s">
        <v>42</v>
      </c>
      <c r="B88" s="150">
        <v>0</v>
      </c>
      <c r="C88" s="150">
        <v>10</v>
      </c>
      <c r="D88" s="150">
        <v>0</v>
      </c>
      <c r="E88" s="50" t="s">
        <v>139</v>
      </c>
      <c r="F88" s="50" t="s">
        <v>139</v>
      </c>
      <c r="G88" s="15"/>
      <c r="H88" s="14"/>
      <c r="I88" s="14"/>
      <c r="J88" s="14"/>
      <c r="K88" s="17"/>
      <c r="L88" s="15"/>
    </row>
    <row r="89" spans="1:102" ht="12.75" customHeight="1" x14ac:dyDescent="0.2">
      <c r="H89" s="14"/>
      <c r="I89" s="14"/>
      <c r="J89" s="14"/>
      <c r="K89" s="17"/>
      <c r="L89" s="15"/>
    </row>
    <row r="90" spans="1:102" ht="12.75" customHeight="1" x14ac:dyDescent="0.2">
      <c r="A90" s="42" t="s">
        <v>66</v>
      </c>
      <c r="B90" s="26"/>
      <c r="G90" s="15"/>
      <c r="H90" s="14"/>
      <c r="I90" s="14"/>
      <c r="J90" s="15"/>
      <c r="K90" s="20"/>
      <c r="L90" s="21"/>
    </row>
    <row r="91" spans="1:102" ht="12.75" customHeight="1" x14ac:dyDescent="0.2">
      <c r="A91" s="52" t="s">
        <v>53</v>
      </c>
      <c r="B91" s="50" t="s">
        <v>209</v>
      </c>
      <c r="C91" s="41" t="s">
        <v>196</v>
      </c>
      <c r="H91" s="47"/>
      <c r="K91" s="20"/>
      <c r="L91" s="21"/>
    </row>
    <row r="92" spans="1:102" ht="12.75" customHeight="1" x14ac:dyDescent="0.2">
      <c r="A92" s="52" t="s">
        <v>54</v>
      </c>
      <c r="B92" s="50" t="s">
        <v>209</v>
      </c>
      <c r="H92" s="47"/>
      <c r="K92" s="20"/>
      <c r="L92" s="21"/>
    </row>
    <row r="93" spans="1:102" ht="12.75" customHeight="1" x14ac:dyDescent="0.2">
      <c r="A93" s="73" t="s">
        <v>67</v>
      </c>
      <c r="B93" s="29" t="s">
        <v>139</v>
      </c>
      <c r="H93" s="47"/>
      <c r="K93" s="20"/>
      <c r="L93" s="21"/>
    </row>
    <row r="94" spans="1:102" ht="12.75" customHeight="1" x14ac:dyDescent="0.2">
      <c r="H94" s="47"/>
      <c r="K94" s="20"/>
      <c r="L94" s="21"/>
    </row>
    <row r="95" spans="1:102" x14ac:dyDescent="0.2">
      <c r="A95" s="80" t="s">
        <v>80</v>
      </c>
      <c r="B95" s="177">
        <v>0</v>
      </c>
      <c r="C95" s="177">
        <f>B95+1</f>
        <v>1</v>
      </c>
      <c r="D95" s="177">
        <f t="shared" ref="D95:BO95" si="0">C95+1</f>
        <v>2</v>
      </c>
      <c r="E95" s="177">
        <f t="shared" si="0"/>
        <v>3</v>
      </c>
      <c r="F95" s="177">
        <f t="shared" si="0"/>
        <v>4</v>
      </c>
      <c r="G95" s="177">
        <f t="shared" si="0"/>
        <v>5</v>
      </c>
      <c r="H95" s="177">
        <f t="shared" si="0"/>
        <v>6</v>
      </c>
      <c r="I95" s="177">
        <f t="shared" si="0"/>
        <v>7</v>
      </c>
      <c r="J95" s="177">
        <f t="shared" si="0"/>
        <v>8</v>
      </c>
      <c r="K95" s="177">
        <f t="shared" si="0"/>
        <v>9</v>
      </c>
      <c r="L95" s="177">
        <f t="shared" si="0"/>
        <v>10</v>
      </c>
      <c r="M95" s="177">
        <f t="shared" si="0"/>
        <v>11</v>
      </c>
      <c r="N95" s="177">
        <f t="shared" si="0"/>
        <v>12</v>
      </c>
      <c r="O95" s="177">
        <f t="shared" si="0"/>
        <v>13</v>
      </c>
      <c r="P95" s="177">
        <f t="shared" si="0"/>
        <v>14</v>
      </c>
      <c r="Q95" s="177">
        <f t="shared" si="0"/>
        <v>15</v>
      </c>
      <c r="R95" s="177">
        <f t="shared" si="0"/>
        <v>16</v>
      </c>
      <c r="S95" s="177">
        <f t="shared" si="0"/>
        <v>17</v>
      </c>
      <c r="T95" s="177">
        <f t="shared" si="0"/>
        <v>18</v>
      </c>
      <c r="U95" s="177">
        <f t="shared" si="0"/>
        <v>19</v>
      </c>
      <c r="V95" s="177">
        <f t="shared" si="0"/>
        <v>20</v>
      </c>
      <c r="W95" s="177">
        <f t="shared" si="0"/>
        <v>21</v>
      </c>
      <c r="X95" s="177">
        <f t="shared" si="0"/>
        <v>22</v>
      </c>
      <c r="Y95" s="177">
        <f t="shared" si="0"/>
        <v>23</v>
      </c>
      <c r="Z95" s="177">
        <f t="shared" si="0"/>
        <v>24</v>
      </c>
      <c r="AA95" s="177">
        <f t="shared" si="0"/>
        <v>25</v>
      </c>
      <c r="AB95" s="177">
        <f t="shared" si="0"/>
        <v>26</v>
      </c>
      <c r="AC95" s="177">
        <f t="shared" si="0"/>
        <v>27</v>
      </c>
      <c r="AD95" s="177">
        <f t="shared" si="0"/>
        <v>28</v>
      </c>
      <c r="AE95" s="177">
        <f t="shared" si="0"/>
        <v>29</v>
      </c>
      <c r="AF95" s="177">
        <f t="shared" si="0"/>
        <v>30</v>
      </c>
      <c r="AG95" s="177">
        <f t="shared" si="0"/>
        <v>31</v>
      </c>
      <c r="AH95" s="177">
        <f t="shared" si="0"/>
        <v>32</v>
      </c>
      <c r="AI95" s="177">
        <f t="shared" si="0"/>
        <v>33</v>
      </c>
      <c r="AJ95" s="177">
        <f t="shared" si="0"/>
        <v>34</v>
      </c>
      <c r="AK95" s="177">
        <f t="shared" si="0"/>
        <v>35</v>
      </c>
      <c r="AL95" s="177">
        <f t="shared" si="0"/>
        <v>36</v>
      </c>
      <c r="AM95" s="177">
        <f t="shared" si="0"/>
        <v>37</v>
      </c>
      <c r="AN95" s="177">
        <f t="shared" si="0"/>
        <v>38</v>
      </c>
      <c r="AO95" s="177">
        <f t="shared" si="0"/>
        <v>39</v>
      </c>
      <c r="AP95" s="177">
        <f t="shared" si="0"/>
        <v>40</v>
      </c>
      <c r="AQ95" s="177">
        <f t="shared" si="0"/>
        <v>41</v>
      </c>
      <c r="AR95" s="177">
        <f t="shared" si="0"/>
        <v>42</v>
      </c>
      <c r="AS95" s="177">
        <f t="shared" si="0"/>
        <v>43</v>
      </c>
      <c r="AT95" s="177">
        <f t="shared" si="0"/>
        <v>44</v>
      </c>
      <c r="AU95" s="177">
        <f t="shared" si="0"/>
        <v>45</v>
      </c>
      <c r="AV95" s="177">
        <f t="shared" si="0"/>
        <v>46</v>
      </c>
      <c r="AW95" s="177">
        <f t="shared" si="0"/>
        <v>47</v>
      </c>
      <c r="AX95" s="177">
        <f t="shared" si="0"/>
        <v>48</v>
      </c>
      <c r="AY95" s="177">
        <f t="shared" si="0"/>
        <v>49</v>
      </c>
      <c r="AZ95" s="177">
        <f t="shared" si="0"/>
        <v>50</v>
      </c>
      <c r="BA95" s="177">
        <f t="shared" si="0"/>
        <v>51</v>
      </c>
      <c r="BB95" s="177">
        <f t="shared" si="0"/>
        <v>52</v>
      </c>
      <c r="BC95" s="177">
        <f t="shared" si="0"/>
        <v>53</v>
      </c>
      <c r="BD95" s="177">
        <f t="shared" si="0"/>
        <v>54</v>
      </c>
      <c r="BE95" s="177">
        <f t="shared" si="0"/>
        <v>55</v>
      </c>
      <c r="BF95" s="177">
        <f t="shared" si="0"/>
        <v>56</v>
      </c>
      <c r="BG95" s="177">
        <f t="shared" si="0"/>
        <v>57</v>
      </c>
      <c r="BH95" s="177">
        <f t="shared" si="0"/>
        <v>58</v>
      </c>
      <c r="BI95" s="177">
        <f t="shared" si="0"/>
        <v>59</v>
      </c>
      <c r="BJ95" s="177">
        <f t="shared" si="0"/>
        <v>60</v>
      </c>
      <c r="BK95" s="177">
        <f t="shared" si="0"/>
        <v>61</v>
      </c>
      <c r="BL95" s="177">
        <f t="shared" si="0"/>
        <v>62</v>
      </c>
      <c r="BM95" s="177">
        <f t="shared" si="0"/>
        <v>63</v>
      </c>
      <c r="BN95" s="177">
        <f t="shared" si="0"/>
        <v>64</v>
      </c>
      <c r="BO95" s="177">
        <f t="shared" si="0"/>
        <v>65</v>
      </c>
      <c r="BP95" s="177">
        <f t="shared" ref="BP95:CX95" si="1">BO95+1</f>
        <v>66</v>
      </c>
      <c r="BQ95" s="177">
        <f t="shared" si="1"/>
        <v>67</v>
      </c>
      <c r="BR95" s="177">
        <f t="shared" si="1"/>
        <v>68</v>
      </c>
      <c r="BS95" s="177">
        <f t="shared" si="1"/>
        <v>69</v>
      </c>
      <c r="BT95" s="177">
        <f t="shared" si="1"/>
        <v>70</v>
      </c>
      <c r="BU95" s="177">
        <f t="shared" si="1"/>
        <v>71</v>
      </c>
      <c r="BV95" s="177">
        <f t="shared" si="1"/>
        <v>72</v>
      </c>
      <c r="BW95" s="177">
        <f t="shared" si="1"/>
        <v>73</v>
      </c>
      <c r="BX95" s="177">
        <f t="shared" si="1"/>
        <v>74</v>
      </c>
      <c r="BY95" s="177">
        <f t="shared" si="1"/>
        <v>75</v>
      </c>
      <c r="BZ95" s="177">
        <f t="shared" si="1"/>
        <v>76</v>
      </c>
      <c r="CA95" s="177">
        <f t="shared" si="1"/>
        <v>77</v>
      </c>
      <c r="CB95" s="177">
        <f t="shared" si="1"/>
        <v>78</v>
      </c>
      <c r="CC95" s="177">
        <f t="shared" si="1"/>
        <v>79</v>
      </c>
      <c r="CD95" s="177">
        <f t="shared" si="1"/>
        <v>80</v>
      </c>
      <c r="CE95" s="177">
        <f t="shared" si="1"/>
        <v>81</v>
      </c>
      <c r="CF95" s="177">
        <f t="shared" si="1"/>
        <v>82</v>
      </c>
      <c r="CG95" s="177">
        <f t="shared" si="1"/>
        <v>83</v>
      </c>
      <c r="CH95" s="177">
        <f t="shared" si="1"/>
        <v>84</v>
      </c>
      <c r="CI95" s="177">
        <f t="shared" si="1"/>
        <v>85</v>
      </c>
      <c r="CJ95" s="177">
        <f t="shared" si="1"/>
        <v>86</v>
      </c>
      <c r="CK95" s="177">
        <f t="shared" si="1"/>
        <v>87</v>
      </c>
      <c r="CL95" s="177">
        <f t="shared" si="1"/>
        <v>88</v>
      </c>
      <c r="CM95" s="177">
        <f t="shared" si="1"/>
        <v>89</v>
      </c>
      <c r="CN95" s="177">
        <f t="shared" si="1"/>
        <v>90</v>
      </c>
      <c r="CO95" s="177">
        <f t="shared" si="1"/>
        <v>91</v>
      </c>
      <c r="CP95" s="177">
        <f t="shared" si="1"/>
        <v>92</v>
      </c>
      <c r="CQ95" s="177">
        <f t="shared" si="1"/>
        <v>93</v>
      </c>
      <c r="CR95" s="177">
        <f t="shared" si="1"/>
        <v>94</v>
      </c>
      <c r="CS95" s="177">
        <f t="shared" si="1"/>
        <v>95</v>
      </c>
      <c r="CT95" s="177">
        <f t="shared" si="1"/>
        <v>96</v>
      </c>
      <c r="CU95" s="177">
        <f t="shared" si="1"/>
        <v>97</v>
      </c>
      <c r="CV95" s="177">
        <f t="shared" si="1"/>
        <v>98</v>
      </c>
      <c r="CW95" s="177">
        <f t="shared" si="1"/>
        <v>99</v>
      </c>
      <c r="CX95" s="177">
        <f t="shared" si="1"/>
        <v>100</v>
      </c>
    </row>
    <row r="96" spans="1:102" x14ac:dyDescent="0.2">
      <c r="A96" s="79" t="s">
        <v>103</v>
      </c>
      <c r="B96" s="178">
        <v>0</v>
      </c>
      <c r="C96" s="143">
        <v>938557</v>
      </c>
      <c r="D96" s="143">
        <v>933864</v>
      </c>
      <c r="E96" s="143">
        <v>929195</v>
      </c>
      <c r="F96" s="143">
        <v>924549</v>
      </c>
      <c r="G96" s="143">
        <v>919926</v>
      </c>
      <c r="H96" s="143">
        <v>915327</v>
      </c>
      <c r="I96" s="143">
        <v>910750</v>
      </c>
      <c r="J96" s="143">
        <v>906196</v>
      </c>
      <c r="K96" s="143">
        <v>901665</v>
      </c>
      <c r="L96" s="143">
        <v>897157</v>
      </c>
      <c r="M96" s="143">
        <v>892671</v>
      </c>
      <c r="N96" s="143">
        <v>888208</v>
      </c>
      <c r="O96" s="143">
        <v>883767</v>
      </c>
      <c r="P96" s="143">
        <v>879348</v>
      </c>
      <c r="Q96" s="143">
        <v>874951</v>
      </c>
      <c r="R96" s="143">
        <v>870577</v>
      </c>
      <c r="S96" s="143">
        <v>866224</v>
      </c>
      <c r="T96" s="143">
        <v>861893</v>
      </c>
      <c r="U96" s="143">
        <v>857583</v>
      </c>
      <c r="V96" s="143">
        <v>853295</v>
      </c>
      <c r="W96" s="143">
        <v>849029</v>
      </c>
      <c r="X96" s="143">
        <v>844784</v>
      </c>
      <c r="Y96" s="143">
        <v>840560</v>
      </c>
      <c r="Z96" s="143">
        <v>836357</v>
      </c>
      <c r="AA96" s="143">
        <v>832175</v>
      </c>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c r="CN96" s="143"/>
      <c r="CO96" s="143"/>
      <c r="CP96" s="143"/>
      <c r="CQ96" s="143"/>
      <c r="CR96" s="143"/>
      <c r="CS96" s="143"/>
      <c r="CT96" s="143"/>
      <c r="CU96" s="143"/>
      <c r="CV96" s="143"/>
      <c r="CW96" s="143"/>
      <c r="CX96" s="143"/>
    </row>
    <row r="97" spans="1:102" x14ac:dyDescent="0.2">
      <c r="A97" s="192" t="s">
        <v>79</v>
      </c>
      <c r="B97" s="193">
        <v>0</v>
      </c>
      <c r="C97" s="194">
        <v>54479.6</v>
      </c>
      <c r="D97" s="194">
        <v>55798</v>
      </c>
      <c r="E97" s="194">
        <v>57148.5</v>
      </c>
      <c r="F97" s="194">
        <v>58531.9</v>
      </c>
      <c r="G97" s="194">
        <v>59949</v>
      </c>
      <c r="H97" s="194">
        <v>61400.6</v>
      </c>
      <c r="I97" s="194">
        <v>62887</v>
      </c>
      <c r="J97" s="194">
        <v>64409.599999999999</v>
      </c>
      <c r="K97" s="194">
        <v>65969.3</v>
      </c>
      <c r="L97" s="194">
        <v>67567</v>
      </c>
      <c r="M97" s="194">
        <v>69203.600000000006</v>
      </c>
      <c r="N97" s="194">
        <v>70880.100000000006</v>
      </c>
      <c r="O97" s="194">
        <v>72597.399999999994</v>
      </c>
      <c r="P97" s="194">
        <v>74356.5</v>
      </c>
      <c r="Q97" s="194">
        <v>76158.600000000006</v>
      </c>
      <c r="R97" s="194">
        <v>78004.5</v>
      </c>
      <c r="S97" s="194">
        <v>79895.5</v>
      </c>
      <c r="T97" s="194">
        <v>81832.5</v>
      </c>
      <c r="U97" s="194">
        <v>83816.800000000003</v>
      </c>
      <c r="V97" s="194">
        <v>85849.4</v>
      </c>
      <c r="W97" s="194">
        <v>87931.6</v>
      </c>
      <c r="X97" s="194">
        <v>90064.6</v>
      </c>
      <c r="Y97" s="194">
        <v>92249.7</v>
      </c>
      <c r="Z97" s="194">
        <v>94488</v>
      </c>
      <c r="AA97" s="194">
        <v>96780.9</v>
      </c>
      <c r="AB97" s="194"/>
      <c r="AC97" s="194"/>
      <c r="AD97" s="194"/>
      <c r="AE97" s="194"/>
      <c r="AF97" s="194"/>
      <c r="AG97" s="194"/>
      <c r="AH97" s="194"/>
      <c r="AI97" s="194"/>
      <c r="AJ97" s="194"/>
      <c r="AK97" s="194"/>
      <c r="AL97" s="194"/>
      <c r="AM97" s="194"/>
      <c r="AN97" s="194"/>
      <c r="AO97" s="194"/>
      <c r="AP97" s="194"/>
      <c r="AQ97" s="194"/>
      <c r="AR97" s="194"/>
      <c r="AS97" s="194"/>
      <c r="AT97" s="194"/>
      <c r="AU97" s="194"/>
      <c r="AV97" s="194"/>
      <c r="AW97" s="194"/>
      <c r="AX97" s="194"/>
      <c r="AY97" s="194"/>
      <c r="AZ97" s="194"/>
      <c r="BA97" s="194"/>
      <c r="BB97" s="194"/>
      <c r="BC97" s="194"/>
      <c r="BD97" s="194"/>
      <c r="BE97" s="194"/>
      <c r="BF97" s="194"/>
      <c r="BG97" s="194"/>
      <c r="BH97" s="194"/>
      <c r="BI97" s="194"/>
      <c r="BJ97" s="194"/>
      <c r="BK97" s="194"/>
      <c r="BL97" s="194"/>
      <c r="BM97" s="194"/>
      <c r="BN97" s="194"/>
      <c r="BO97" s="194"/>
      <c r="BP97" s="194"/>
      <c r="BQ97" s="194"/>
      <c r="BR97" s="194"/>
      <c r="BS97" s="194"/>
      <c r="BT97" s="194"/>
      <c r="BU97" s="194"/>
      <c r="BV97" s="194"/>
      <c r="BW97" s="194"/>
      <c r="BX97" s="194"/>
      <c r="BY97" s="194"/>
      <c r="BZ97" s="194"/>
      <c r="CA97" s="194"/>
      <c r="CB97" s="194"/>
      <c r="CC97" s="194"/>
      <c r="CD97" s="194"/>
      <c r="CE97" s="194"/>
      <c r="CF97" s="194"/>
      <c r="CG97" s="194"/>
      <c r="CH97" s="194"/>
      <c r="CI97" s="194"/>
      <c r="CJ97" s="194"/>
      <c r="CK97" s="194"/>
      <c r="CL97" s="194"/>
      <c r="CM97" s="194"/>
      <c r="CN97" s="194"/>
      <c r="CO97" s="194"/>
      <c r="CP97" s="194"/>
      <c r="CQ97" s="194"/>
      <c r="CR97" s="194"/>
      <c r="CS97" s="194"/>
      <c r="CT97" s="194"/>
      <c r="CU97" s="194"/>
      <c r="CV97" s="194"/>
      <c r="CW97" s="194"/>
      <c r="CX97" s="194"/>
    </row>
    <row r="98" spans="1:102" x14ac:dyDescent="0.2">
      <c r="A98" s="180" t="s">
        <v>185</v>
      </c>
      <c r="B98" s="196"/>
      <c r="C98" s="196"/>
      <c r="D98" s="196"/>
      <c r="E98" s="196"/>
      <c r="F98" s="196"/>
      <c r="G98" s="196"/>
      <c r="H98" s="196"/>
      <c r="I98" s="196"/>
      <c r="J98" s="196"/>
      <c r="K98" s="196"/>
      <c r="L98" s="196"/>
      <c r="M98" s="196"/>
      <c r="N98" s="196"/>
      <c r="O98" s="196"/>
      <c r="P98" s="196"/>
      <c r="Q98" s="196"/>
      <c r="R98" s="196"/>
      <c r="S98" s="196"/>
      <c r="T98" s="196"/>
      <c r="U98" s="196"/>
      <c r="V98" s="196"/>
      <c r="W98" s="196"/>
      <c r="X98" s="196"/>
      <c r="Y98" s="196"/>
      <c r="Z98" s="196"/>
      <c r="AA98" s="196"/>
      <c r="AB98" s="196"/>
      <c r="AC98" s="196"/>
      <c r="AD98" s="196"/>
      <c r="AE98" s="196"/>
      <c r="AF98" s="196"/>
      <c r="AG98" s="196"/>
      <c r="AH98" s="196"/>
      <c r="AI98" s="196"/>
      <c r="AJ98" s="196"/>
      <c r="AK98" s="196"/>
      <c r="AL98" s="196"/>
      <c r="AM98" s="196"/>
      <c r="AN98" s="196"/>
      <c r="AO98" s="196"/>
      <c r="AP98" s="196"/>
      <c r="AQ98" s="196"/>
      <c r="AR98" s="196"/>
      <c r="AS98" s="196"/>
      <c r="AT98" s="196"/>
      <c r="AU98" s="196"/>
      <c r="AV98" s="196"/>
      <c r="AW98" s="196"/>
      <c r="AX98" s="196"/>
      <c r="AY98" s="196"/>
      <c r="AZ98" s="196"/>
      <c r="BA98" s="196"/>
      <c r="BB98" s="196"/>
      <c r="BC98" s="196"/>
      <c r="BD98" s="196"/>
      <c r="BE98" s="196"/>
      <c r="BF98" s="196"/>
      <c r="BG98" s="196"/>
      <c r="BH98" s="196"/>
      <c r="BI98" s="196"/>
      <c r="BJ98" s="196"/>
      <c r="BK98" s="196"/>
      <c r="BL98" s="196"/>
      <c r="BM98" s="196"/>
      <c r="BN98" s="196"/>
      <c r="BO98" s="196"/>
      <c r="BP98" s="196"/>
      <c r="BQ98" s="196"/>
      <c r="BR98" s="196"/>
      <c r="BS98" s="196"/>
      <c r="BT98" s="196"/>
      <c r="BU98" s="196"/>
      <c r="BV98" s="196"/>
      <c r="BW98" s="196"/>
      <c r="BX98" s="196"/>
      <c r="BY98" s="196"/>
      <c r="BZ98" s="196"/>
      <c r="CA98" s="196"/>
      <c r="CB98" s="196"/>
      <c r="CC98" s="196"/>
      <c r="CD98" s="196"/>
      <c r="CE98" s="196"/>
      <c r="CF98" s="196"/>
      <c r="CG98" s="196"/>
      <c r="CH98" s="196"/>
      <c r="CI98" s="196"/>
      <c r="CJ98" s="196"/>
      <c r="CK98" s="196"/>
      <c r="CL98" s="196"/>
      <c r="CM98" s="196"/>
      <c r="CN98" s="196"/>
      <c r="CO98" s="196"/>
      <c r="CP98" s="196"/>
      <c r="CQ98" s="196"/>
      <c r="CR98" s="196"/>
      <c r="CS98" s="196"/>
      <c r="CT98" s="196"/>
      <c r="CU98" s="196"/>
      <c r="CV98" s="196"/>
      <c r="CW98" s="196"/>
      <c r="CX98" s="197"/>
    </row>
    <row r="99" spans="1:102" x14ac:dyDescent="0.2">
      <c r="A99" s="99" t="s">
        <v>170</v>
      </c>
      <c r="B99" s="184">
        <v>0</v>
      </c>
      <c r="C99" s="195">
        <v>0.2</v>
      </c>
      <c r="D99" s="195">
        <v>0.32</v>
      </c>
      <c r="E99" s="195">
        <v>0.192</v>
      </c>
      <c r="F99" s="195">
        <v>0.1152</v>
      </c>
      <c r="G99" s="195">
        <v>0.1152</v>
      </c>
      <c r="H99" s="195">
        <v>5.7599999999999998E-2</v>
      </c>
      <c r="I99" s="195">
        <v>0</v>
      </c>
      <c r="J99" s="195">
        <v>0</v>
      </c>
      <c r="K99" s="195">
        <v>0</v>
      </c>
      <c r="L99" s="195">
        <v>0</v>
      </c>
      <c r="M99" s="195">
        <v>0</v>
      </c>
      <c r="N99" s="195">
        <v>0</v>
      </c>
      <c r="O99" s="195">
        <v>0</v>
      </c>
      <c r="P99" s="195">
        <v>0</v>
      </c>
      <c r="Q99" s="195">
        <v>0</v>
      </c>
      <c r="R99" s="195">
        <v>0</v>
      </c>
      <c r="S99" s="195">
        <v>0</v>
      </c>
      <c r="T99" s="195">
        <v>0</v>
      </c>
      <c r="U99" s="195">
        <v>0</v>
      </c>
      <c r="V99" s="195">
        <v>0</v>
      </c>
      <c r="W99" s="195">
        <v>0</v>
      </c>
      <c r="X99" s="195">
        <v>0</v>
      </c>
      <c r="Y99" s="195">
        <v>0</v>
      </c>
      <c r="Z99" s="195">
        <v>0</v>
      </c>
      <c r="AA99" s="195">
        <v>0</v>
      </c>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c r="AX99" s="195"/>
      <c r="AY99" s="195"/>
      <c r="AZ99" s="195"/>
      <c r="BA99" s="195"/>
      <c r="BB99" s="195"/>
      <c r="BC99" s="195"/>
      <c r="BD99" s="195"/>
      <c r="BE99" s="195"/>
      <c r="BF99" s="195"/>
      <c r="BG99" s="195"/>
      <c r="BH99" s="195"/>
      <c r="BI99" s="195"/>
      <c r="BJ99" s="195"/>
      <c r="BK99" s="195"/>
      <c r="BL99" s="195"/>
      <c r="BM99" s="195"/>
      <c r="BN99" s="195"/>
      <c r="BO99" s="195"/>
      <c r="BP99" s="195"/>
      <c r="BQ99" s="195"/>
      <c r="BR99" s="195"/>
      <c r="BS99" s="195"/>
      <c r="BT99" s="195"/>
      <c r="BU99" s="195"/>
      <c r="BV99" s="195"/>
      <c r="BW99" s="195"/>
      <c r="BX99" s="195"/>
      <c r="BY99" s="195"/>
      <c r="BZ99" s="195"/>
      <c r="CA99" s="195"/>
      <c r="CB99" s="195"/>
      <c r="CC99" s="195"/>
      <c r="CD99" s="195"/>
      <c r="CE99" s="195"/>
      <c r="CF99" s="195"/>
      <c r="CG99" s="195"/>
      <c r="CH99" s="195"/>
      <c r="CI99" s="195"/>
      <c r="CJ99" s="195"/>
      <c r="CK99" s="195"/>
      <c r="CL99" s="195"/>
      <c r="CM99" s="195"/>
      <c r="CN99" s="195"/>
      <c r="CO99" s="195"/>
      <c r="CP99" s="195"/>
      <c r="CQ99" s="195"/>
      <c r="CR99" s="195"/>
      <c r="CS99" s="195"/>
      <c r="CT99" s="195"/>
      <c r="CU99" s="195"/>
      <c r="CV99" s="195"/>
      <c r="CW99" s="195"/>
      <c r="CX99" s="195"/>
    </row>
    <row r="100" spans="1:102" x14ac:dyDescent="0.2">
      <c r="A100" s="198" t="s">
        <v>171</v>
      </c>
      <c r="B100" s="181">
        <v>0</v>
      </c>
      <c r="C100" s="199">
        <v>0.2</v>
      </c>
      <c r="D100" s="199">
        <v>0.32</v>
      </c>
      <c r="E100" s="199">
        <v>0.192</v>
      </c>
      <c r="F100" s="199">
        <v>0.1152</v>
      </c>
      <c r="G100" s="199">
        <v>0.1152</v>
      </c>
      <c r="H100" s="199">
        <v>5.7599999999999998E-2</v>
      </c>
      <c r="I100" s="199">
        <v>0</v>
      </c>
      <c r="J100" s="199">
        <v>0</v>
      </c>
      <c r="K100" s="199">
        <v>0</v>
      </c>
      <c r="L100" s="199">
        <v>0</v>
      </c>
      <c r="M100" s="199">
        <v>0</v>
      </c>
      <c r="N100" s="199">
        <v>0</v>
      </c>
      <c r="O100" s="199">
        <v>0</v>
      </c>
      <c r="P100" s="199">
        <v>0</v>
      </c>
      <c r="Q100" s="199">
        <v>0</v>
      </c>
      <c r="R100" s="199">
        <v>0</v>
      </c>
      <c r="S100" s="199"/>
      <c r="T100" s="199"/>
      <c r="U100" s="199"/>
      <c r="V100" s="199"/>
      <c r="W100" s="199"/>
      <c r="X100" s="199"/>
      <c r="Y100" s="199"/>
      <c r="Z100" s="199"/>
      <c r="AA100" s="199"/>
      <c r="AB100" s="199"/>
      <c r="AC100" s="199"/>
      <c r="AD100" s="199"/>
      <c r="AE100" s="199"/>
      <c r="AF100" s="199"/>
      <c r="AG100" s="199"/>
      <c r="AH100" s="199"/>
      <c r="AI100" s="199"/>
      <c r="AJ100" s="199"/>
      <c r="AK100" s="199"/>
      <c r="AL100" s="199"/>
      <c r="AM100" s="199"/>
      <c r="AN100" s="199"/>
      <c r="AO100" s="199"/>
      <c r="AP100" s="199"/>
      <c r="AQ100" s="199"/>
      <c r="AR100" s="199"/>
      <c r="AS100" s="199"/>
      <c r="AT100" s="199"/>
      <c r="AU100" s="199"/>
      <c r="AV100" s="199"/>
      <c r="AW100" s="199"/>
      <c r="AX100" s="199"/>
      <c r="AY100" s="199"/>
      <c r="AZ100" s="199"/>
      <c r="BA100" s="199"/>
      <c r="BB100" s="199"/>
      <c r="BC100" s="199"/>
      <c r="BD100" s="199"/>
      <c r="BE100" s="199"/>
      <c r="BF100" s="199"/>
      <c r="BG100" s="199"/>
      <c r="BH100" s="199"/>
      <c r="BI100" s="199"/>
      <c r="BJ100" s="199"/>
      <c r="BK100" s="199"/>
      <c r="BL100" s="199"/>
      <c r="BM100" s="199"/>
      <c r="BN100" s="199"/>
      <c r="BO100" s="199"/>
      <c r="BP100" s="199"/>
      <c r="BQ100" s="199"/>
      <c r="BR100" s="199"/>
      <c r="BS100" s="199"/>
      <c r="BT100" s="199"/>
      <c r="BU100" s="199"/>
      <c r="BV100" s="199"/>
      <c r="BW100" s="199"/>
      <c r="BX100" s="199"/>
      <c r="BY100" s="199"/>
      <c r="BZ100" s="199"/>
      <c r="CA100" s="199"/>
      <c r="CB100" s="199"/>
      <c r="CC100" s="199"/>
      <c r="CD100" s="199"/>
      <c r="CE100" s="199"/>
      <c r="CF100" s="199"/>
      <c r="CG100" s="199"/>
      <c r="CH100" s="199"/>
      <c r="CI100" s="199"/>
      <c r="CJ100" s="199"/>
      <c r="CK100" s="199"/>
      <c r="CL100" s="199"/>
      <c r="CM100" s="199"/>
      <c r="CN100" s="199"/>
      <c r="CO100" s="199"/>
      <c r="CP100" s="199"/>
      <c r="CQ100" s="199"/>
      <c r="CR100" s="199"/>
      <c r="CS100" s="199"/>
      <c r="CT100" s="199"/>
      <c r="CU100" s="199"/>
      <c r="CV100" s="199"/>
      <c r="CW100" s="199"/>
      <c r="CX100" s="199"/>
    </row>
    <row r="101" spans="1:102" x14ac:dyDescent="0.2">
      <c r="A101" s="180" t="s">
        <v>192</v>
      </c>
      <c r="B101" s="185"/>
      <c r="C101" s="185"/>
      <c r="D101" s="185"/>
      <c r="E101" s="185"/>
      <c r="F101" s="185"/>
      <c r="G101" s="185"/>
      <c r="H101" s="185"/>
      <c r="I101" s="185"/>
      <c r="J101" s="185"/>
      <c r="K101" s="185"/>
      <c r="L101" s="185"/>
      <c r="M101" s="185"/>
      <c r="N101" s="185"/>
      <c r="O101" s="185"/>
      <c r="P101" s="185"/>
      <c r="Q101" s="185"/>
      <c r="R101" s="185"/>
      <c r="S101" s="185"/>
      <c r="T101" s="185"/>
      <c r="U101" s="185"/>
      <c r="V101" s="185"/>
      <c r="W101" s="185"/>
      <c r="X101" s="185"/>
      <c r="Y101" s="185"/>
      <c r="Z101" s="185"/>
      <c r="AA101" s="185"/>
      <c r="AB101" s="185"/>
      <c r="AC101" s="185"/>
      <c r="AD101" s="185"/>
      <c r="AE101" s="185"/>
      <c r="AF101" s="185"/>
      <c r="AG101" s="185"/>
      <c r="AH101" s="185"/>
      <c r="AI101" s="185"/>
      <c r="AJ101" s="185"/>
      <c r="AK101" s="185"/>
      <c r="AL101" s="185"/>
      <c r="AM101" s="185"/>
      <c r="AN101" s="185"/>
      <c r="AO101" s="185"/>
      <c r="AP101" s="185"/>
      <c r="AQ101" s="185"/>
      <c r="AR101" s="185"/>
      <c r="AS101" s="185"/>
      <c r="AT101" s="185"/>
      <c r="AU101" s="185"/>
      <c r="AV101" s="185"/>
      <c r="AW101" s="185"/>
      <c r="AX101" s="185"/>
      <c r="AY101" s="185"/>
      <c r="AZ101" s="185"/>
      <c r="BA101" s="185"/>
      <c r="BB101" s="185"/>
      <c r="BC101" s="185"/>
      <c r="BD101" s="185"/>
      <c r="BE101" s="185"/>
      <c r="BF101" s="185"/>
      <c r="BG101" s="185"/>
      <c r="BH101" s="185"/>
      <c r="BI101" s="185"/>
      <c r="BJ101" s="185"/>
      <c r="BK101" s="185"/>
      <c r="BL101" s="185"/>
      <c r="BM101" s="185"/>
      <c r="BN101" s="185"/>
      <c r="BO101" s="185"/>
      <c r="BP101" s="185"/>
      <c r="BQ101" s="185"/>
      <c r="BR101" s="185"/>
      <c r="BS101" s="185"/>
      <c r="BT101" s="185"/>
      <c r="BU101" s="185"/>
      <c r="BV101" s="185"/>
      <c r="BW101" s="185"/>
      <c r="BX101" s="185"/>
      <c r="BY101" s="185"/>
      <c r="BZ101" s="185"/>
      <c r="CA101" s="185"/>
      <c r="CB101" s="185"/>
      <c r="CC101" s="185"/>
      <c r="CD101" s="185"/>
      <c r="CE101" s="185"/>
      <c r="CF101" s="185"/>
      <c r="CG101" s="185"/>
      <c r="CH101" s="185"/>
      <c r="CI101" s="185"/>
      <c r="CJ101" s="185"/>
      <c r="CK101" s="185"/>
      <c r="CL101" s="185"/>
      <c r="CM101" s="185"/>
      <c r="CN101" s="185"/>
      <c r="CO101" s="185"/>
      <c r="CP101" s="185"/>
      <c r="CQ101" s="185"/>
      <c r="CR101" s="185"/>
      <c r="CS101" s="185"/>
      <c r="CT101" s="185"/>
      <c r="CU101" s="185"/>
      <c r="CV101" s="185"/>
      <c r="CW101" s="185"/>
      <c r="CX101" s="186"/>
    </row>
    <row r="102" spans="1:102" x14ac:dyDescent="0.2">
      <c r="A102" s="175" t="s">
        <v>194</v>
      </c>
      <c r="B102" s="190">
        <v>0</v>
      </c>
      <c r="C102" s="191">
        <v>7</v>
      </c>
      <c r="D102" s="191">
        <v>7</v>
      </c>
      <c r="E102" s="191">
        <v>7</v>
      </c>
      <c r="F102" s="191">
        <v>7</v>
      </c>
      <c r="G102" s="191">
        <v>7</v>
      </c>
      <c r="H102" s="191">
        <v>7</v>
      </c>
      <c r="I102" s="191">
        <v>7</v>
      </c>
      <c r="J102" s="191">
        <v>7</v>
      </c>
      <c r="K102" s="191">
        <v>7</v>
      </c>
      <c r="L102" s="191">
        <v>7</v>
      </c>
      <c r="M102" s="191">
        <v>7</v>
      </c>
      <c r="N102" s="191">
        <v>7</v>
      </c>
      <c r="O102" s="191">
        <v>7</v>
      </c>
      <c r="P102" s="191">
        <v>7</v>
      </c>
      <c r="Q102" s="191">
        <v>7</v>
      </c>
      <c r="R102" s="191">
        <v>7</v>
      </c>
      <c r="S102" s="191">
        <v>7</v>
      </c>
      <c r="T102" s="191">
        <v>7</v>
      </c>
      <c r="U102" s="191">
        <v>7</v>
      </c>
      <c r="V102" s="191">
        <v>7</v>
      </c>
      <c r="W102" s="191">
        <v>7</v>
      </c>
      <c r="X102" s="191">
        <v>7</v>
      </c>
      <c r="Y102" s="191">
        <v>7</v>
      </c>
      <c r="Z102" s="191">
        <v>7</v>
      </c>
      <c r="AA102" s="191">
        <v>7</v>
      </c>
      <c r="AB102" s="191"/>
      <c r="AC102" s="191"/>
      <c r="AD102" s="191"/>
      <c r="AE102" s="191"/>
      <c r="AF102" s="191"/>
      <c r="AG102" s="191"/>
      <c r="AH102" s="191"/>
      <c r="AI102" s="191"/>
      <c r="AJ102" s="191"/>
      <c r="AK102" s="191"/>
      <c r="AL102" s="191"/>
      <c r="AM102" s="191"/>
      <c r="AN102" s="191"/>
      <c r="AO102" s="191"/>
      <c r="AP102" s="191"/>
      <c r="AQ102" s="191"/>
      <c r="AR102" s="191"/>
      <c r="AS102" s="191"/>
      <c r="AT102" s="191"/>
      <c r="AU102" s="191"/>
      <c r="AV102" s="191"/>
      <c r="AW102" s="191"/>
      <c r="AX102" s="191"/>
      <c r="AY102" s="191"/>
      <c r="AZ102" s="191"/>
      <c r="BA102" s="191"/>
      <c r="BB102" s="191"/>
      <c r="BC102" s="191"/>
      <c r="BD102" s="191"/>
      <c r="BE102" s="191"/>
      <c r="BF102" s="191"/>
      <c r="BG102" s="191"/>
      <c r="BH102" s="191"/>
      <c r="BI102" s="191"/>
      <c r="BJ102" s="191"/>
      <c r="BK102" s="191"/>
      <c r="BL102" s="191"/>
      <c r="BM102" s="191"/>
      <c r="BN102" s="191"/>
      <c r="BO102" s="191"/>
      <c r="BP102" s="191"/>
      <c r="BQ102" s="191"/>
      <c r="BR102" s="191"/>
      <c r="BS102" s="191"/>
      <c r="BT102" s="191"/>
      <c r="BU102" s="191"/>
      <c r="BV102" s="191"/>
      <c r="BW102" s="191"/>
      <c r="BX102" s="191"/>
      <c r="BY102" s="191"/>
      <c r="BZ102" s="191"/>
      <c r="CA102" s="191"/>
      <c r="CB102" s="191"/>
      <c r="CC102" s="191"/>
      <c r="CD102" s="191"/>
      <c r="CE102" s="191"/>
      <c r="CF102" s="191"/>
      <c r="CG102" s="191"/>
      <c r="CH102" s="191"/>
      <c r="CI102" s="191"/>
      <c r="CJ102" s="191"/>
      <c r="CK102" s="191"/>
      <c r="CL102" s="191"/>
      <c r="CM102" s="191"/>
      <c r="CN102" s="191"/>
      <c r="CO102" s="191"/>
      <c r="CP102" s="191"/>
      <c r="CQ102" s="191"/>
      <c r="CR102" s="191"/>
      <c r="CS102" s="191"/>
      <c r="CT102" s="191"/>
      <c r="CU102" s="191"/>
      <c r="CV102" s="191"/>
      <c r="CW102" s="191"/>
      <c r="CX102" s="191"/>
    </row>
    <row r="103" spans="1:102" x14ac:dyDescent="0.2">
      <c r="A103" s="175" t="s">
        <v>193</v>
      </c>
      <c r="B103" s="190">
        <v>0</v>
      </c>
      <c r="C103" s="191">
        <v>21</v>
      </c>
      <c r="D103" s="191">
        <v>21</v>
      </c>
      <c r="E103" s="191">
        <v>21</v>
      </c>
      <c r="F103" s="191">
        <v>21</v>
      </c>
      <c r="G103" s="191">
        <v>21</v>
      </c>
      <c r="H103" s="191">
        <v>21</v>
      </c>
      <c r="I103" s="191">
        <v>21</v>
      </c>
      <c r="J103" s="191">
        <v>21</v>
      </c>
      <c r="K103" s="191">
        <v>21</v>
      </c>
      <c r="L103" s="191">
        <v>21</v>
      </c>
      <c r="M103" s="191">
        <v>21</v>
      </c>
      <c r="N103" s="191">
        <v>21</v>
      </c>
      <c r="O103" s="191">
        <v>21</v>
      </c>
      <c r="P103" s="191">
        <v>21</v>
      </c>
      <c r="Q103" s="191">
        <v>21</v>
      </c>
      <c r="R103" s="191">
        <v>21</v>
      </c>
      <c r="S103" s="191">
        <v>21</v>
      </c>
      <c r="T103" s="191">
        <v>21</v>
      </c>
      <c r="U103" s="191">
        <v>21</v>
      </c>
      <c r="V103" s="191">
        <v>21</v>
      </c>
      <c r="W103" s="191">
        <v>21</v>
      </c>
      <c r="X103" s="191">
        <v>21</v>
      </c>
      <c r="Y103" s="191">
        <v>21</v>
      </c>
      <c r="Z103" s="191">
        <v>21</v>
      </c>
      <c r="AA103" s="191">
        <v>21</v>
      </c>
      <c r="AB103" s="191"/>
      <c r="AC103" s="191"/>
      <c r="AD103" s="191"/>
      <c r="AE103" s="191"/>
      <c r="AF103" s="191"/>
      <c r="AG103" s="191"/>
      <c r="AH103" s="191"/>
      <c r="AI103" s="191"/>
      <c r="AJ103" s="191"/>
      <c r="AK103" s="191"/>
      <c r="AL103" s="191"/>
      <c r="AM103" s="191"/>
      <c r="AN103" s="191"/>
      <c r="AO103" s="191"/>
      <c r="AP103" s="191"/>
      <c r="AQ103" s="191"/>
      <c r="AR103" s="191"/>
      <c r="AS103" s="191"/>
      <c r="AT103" s="191"/>
      <c r="AU103" s="191"/>
      <c r="AV103" s="191"/>
      <c r="AW103" s="191"/>
      <c r="AX103" s="191"/>
      <c r="AY103" s="191"/>
      <c r="AZ103" s="191"/>
      <c r="BA103" s="191"/>
      <c r="BB103" s="191"/>
      <c r="BC103" s="191"/>
      <c r="BD103" s="191"/>
      <c r="BE103" s="191"/>
      <c r="BF103" s="191"/>
      <c r="BG103" s="191"/>
      <c r="BH103" s="191"/>
      <c r="BI103" s="191"/>
      <c r="BJ103" s="191"/>
      <c r="BK103" s="191"/>
      <c r="BL103" s="191"/>
      <c r="BM103" s="191"/>
      <c r="BN103" s="191"/>
      <c r="BO103" s="191"/>
      <c r="BP103" s="191"/>
      <c r="BQ103" s="191"/>
      <c r="BR103" s="191"/>
      <c r="BS103" s="191"/>
      <c r="BT103" s="191"/>
      <c r="BU103" s="191"/>
      <c r="BV103" s="191"/>
      <c r="BW103" s="191"/>
      <c r="BX103" s="191"/>
      <c r="BY103" s="191"/>
      <c r="BZ103" s="191"/>
      <c r="CA103" s="191"/>
      <c r="CB103" s="191"/>
      <c r="CC103" s="191"/>
      <c r="CD103" s="191"/>
      <c r="CE103" s="191"/>
      <c r="CF103" s="191"/>
      <c r="CG103" s="191"/>
      <c r="CH103" s="191"/>
      <c r="CI103" s="191"/>
      <c r="CJ103" s="191"/>
      <c r="CK103" s="191"/>
      <c r="CL103" s="191"/>
      <c r="CM103" s="191"/>
      <c r="CN103" s="191"/>
      <c r="CO103" s="191"/>
      <c r="CP103" s="191"/>
      <c r="CQ103" s="191"/>
      <c r="CR103" s="191"/>
      <c r="CS103" s="191"/>
      <c r="CT103" s="191"/>
      <c r="CU103" s="191"/>
      <c r="CV103" s="191"/>
      <c r="CW103" s="191"/>
      <c r="CX103" s="191"/>
    </row>
    <row r="104" spans="1:102" x14ac:dyDescent="0.2">
      <c r="A104" s="180" t="s">
        <v>186</v>
      </c>
      <c r="B104" s="185"/>
      <c r="C104" s="185"/>
      <c r="D104" s="185"/>
      <c r="E104" s="185"/>
      <c r="F104" s="185"/>
      <c r="G104" s="185"/>
      <c r="H104" s="185"/>
      <c r="I104" s="185"/>
      <c r="J104" s="185"/>
      <c r="K104" s="185"/>
      <c r="L104" s="185"/>
      <c r="M104" s="185"/>
      <c r="N104" s="185"/>
      <c r="O104" s="185"/>
      <c r="P104" s="185"/>
      <c r="Q104" s="185"/>
      <c r="R104" s="185"/>
      <c r="S104" s="185"/>
      <c r="T104" s="185"/>
      <c r="U104" s="185"/>
      <c r="V104" s="185"/>
      <c r="W104" s="185"/>
      <c r="X104" s="185"/>
      <c r="Y104" s="185"/>
      <c r="Z104" s="185"/>
      <c r="AA104" s="185"/>
      <c r="AB104" s="185"/>
      <c r="AC104" s="185"/>
      <c r="AD104" s="185"/>
      <c r="AE104" s="185"/>
      <c r="AF104" s="185"/>
      <c r="AG104" s="185"/>
      <c r="AH104" s="185"/>
      <c r="AI104" s="185"/>
      <c r="AJ104" s="185"/>
      <c r="AK104" s="185"/>
      <c r="AL104" s="185"/>
      <c r="AM104" s="185"/>
      <c r="AN104" s="185"/>
      <c r="AO104" s="185"/>
      <c r="AP104" s="185"/>
      <c r="AQ104" s="185"/>
      <c r="AR104" s="185"/>
      <c r="AS104" s="185"/>
      <c r="AT104" s="185"/>
      <c r="AU104" s="185"/>
      <c r="AV104" s="185"/>
      <c r="AW104" s="185"/>
      <c r="AX104" s="185"/>
      <c r="AY104" s="185"/>
      <c r="AZ104" s="185"/>
      <c r="BA104" s="185"/>
      <c r="BB104" s="185"/>
      <c r="BC104" s="185"/>
      <c r="BD104" s="185"/>
      <c r="BE104" s="185"/>
      <c r="BF104" s="185"/>
      <c r="BG104" s="185"/>
      <c r="BH104" s="185"/>
      <c r="BI104" s="185"/>
      <c r="BJ104" s="185"/>
      <c r="BK104" s="185"/>
      <c r="BL104" s="185"/>
      <c r="BM104" s="185"/>
      <c r="BN104" s="185"/>
      <c r="BO104" s="185"/>
      <c r="BP104" s="185"/>
      <c r="BQ104" s="185"/>
      <c r="BR104" s="185"/>
      <c r="BS104" s="185"/>
      <c r="BT104" s="185"/>
      <c r="BU104" s="185"/>
      <c r="BV104" s="185"/>
      <c r="BW104" s="185"/>
      <c r="BX104" s="185"/>
      <c r="BY104" s="185"/>
      <c r="BZ104" s="185"/>
      <c r="CA104" s="185"/>
      <c r="CB104" s="185"/>
      <c r="CC104" s="185"/>
      <c r="CD104" s="185"/>
      <c r="CE104" s="185"/>
      <c r="CF104" s="185"/>
      <c r="CG104" s="185"/>
      <c r="CH104" s="185"/>
      <c r="CI104" s="185"/>
      <c r="CJ104" s="185"/>
      <c r="CK104" s="185"/>
      <c r="CL104" s="185"/>
      <c r="CM104" s="185"/>
      <c r="CN104" s="185"/>
      <c r="CO104" s="185"/>
      <c r="CP104" s="185"/>
      <c r="CQ104" s="185"/>
      <c r="CR104" s="185"/>
      <c r="CS104" s="185"/>
      <c r="CT104" s="185"/>
      <c r="CU104" s="185"/>
      <c r="CV104" s="185"/>
      <c r="CW104" s="185"/>
      <c r="CX104" s="186"/>
    </row>
    <row r="105" spans="1:102" x14ac:dyDescent="0.2">
      <c r="A105" s="128" t="s">
        <v>191</v>
      </c>
      <c r="B105" s="184"/>
      <c r="C105" s="195"/>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v>0</v>
      </c>
      <c r="AC105" s="195">
        <v>0</v>
      </c>
      <c r="AD105" s="195">
        <v>0</v>
      </c>
      <c r="AE105" s="195">
        <v>0</v>
      </c>
      <c r="AF105" s="195">
        <v>0</v>
      </c>
      <c r="AG105" s="195">
        <v>0</v>
      </c>
      <c r="AH105" s="195">
        <v>0</v>
      </c>
      <c r="AI105" s="195">
        <v>0</v>
      </c>
      <c r="AJ105" s="195">
        <v>0</v>
      </c>
      <c r="AK105" s="195">
        <v>0</v>
      </c>
      <c r="AL105" s="195">
        <v>0</v>
      </c>
      <c r="AM105" s="195">
        <v>0</v>
      </c>
      <c r="AN105" s="195">
        <v>0</v>
      </c>
      <c r="AO105" s="195">
        <v>0</v>
      </c>
      <c r="AP105" s="195">
        <v>0</v>
      </c>
      <c r="AQ105" s="195">
        <v>0</v>
      </c>
      <c r="AR105" s="195">
        <v>0</v>
      </c>
      <c r="AS105" s="195">
        <v>0</v>
      </c>
      <c r="AT105" s="195">
        <v>0</v>
      </c>
      <c r="AU105" s="195">
        <v>0</v>
      </c>
      <c r="AV105" s="195">
        <v>0</v>
      </c>
      <c r="AW105" s="195">
        <v>0</v>
      </c>
      <c r="AX105" s="195">
        <v>0</v>
      </c>
      <c r="AY105" s="195">
        <v>0</v>
      </c>
      <c r="AZ105" s="195">
        <v>0</v>
      </c>
      <c r="BA105" s="195"/>
      <c r="BB105" s="195"/>
      <c r="BC105" s="195"/>
      <c r="BD105" s="195"/>
      <c r="BE105" s="195"/>
      <c r="BF105" s="195"/>
      <c r="BG105" s="195"/>
      <c r="BH105" s="195"/>
      <c r="BI105" s="195"/>
      <c r="BJ105" s="195"/>
      <c r="BK105" s="195"/>
      <c r="BL105" s="195"/>
      <c r="BM105" s="195"/>
      <c r="BN105" s="195"/>
      <c r="BO105" s="195"/>
      <c r="BP105" s="195"/>
      <c r="BQ105" s="195"/>
      <c r="BR105" s="195"/>
      <c r="BS105" s="195"/>
      <c r="BT105" s="195"/>
      <c r="BU105" s="195"/>
      <c r="BV105" s="195"/>
      <c r="BW105" s="195"/>
      <c r="BX105" s="195"/>
      <c r="BY105" s="195"/>
      <c r="BZ105" s="195"/>
      <c r="CA105" s="195"/>
      <c r="CB105" s="195"/>
      <c r="CC105" s="195"/>
      <c r="CD105" s="195"/>
      <c r="CE105" s="195"/>
      <c r="CF105" s="195"/>
      <c r="CG105" s="195"/>
      <c r="CH105" s="195"/>
      <c r="CI105" s="195"/>
      <c r="CJ105" s="195"/>
      <c r="CK105" s="195"/>
      <c r="CL105" s="195"/>
      <c r="CM105" s="195"/>
      <c r="CN105" s="195"/>
      <c r="CO105" s="195"/>
      <c r="CP105" s="195"/>
      <c r="CQ105" s="195"/>
      <c r="CR105" s="195"/>
      <c r="CS105" s="195"/>
      <c r="CT105" s="195"/>
      <c r="CU105" s="195"/>
      <c r="CV105" s="195"/>
      <c r="CW105" s="195"/>
      <c r="CX105" s="195"/>
    </row>
    <row r="106" spans="1:102" x14ac:dyDescent="0.2">
      <c r="A106" s="31" t="s">
        <v>187</v>
      </c>
      <c r="B106" s="179"/>
      <c r="C106" s="142"/>
      <c r="D106" s="142"/>
      <c r="E106" s="142"/>
      <c r="F106" s="142"/>
      <c r="G106" s="142"/>
      <c r="H106" s="142"/>
      <c r="I106" s="142"/>
      <c r="J106" s="142"/>
      <c r="K106" s="142"/>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c r="CN106" s="142"/>
      <c r="CO106" s="142"/>
      <c r="CP106" s="142"/>
      <c r="CQ106" s="142"/>
      <c r="CR106" s="142"/>
      <c r="CS106" s="142"/>
      <c r="CT106" s="142"/>
      <c r="CU106" s="142"/>
      <c r="CV106" s="142"/>
      <c r="CW106" s="142"/>
      <c r="CX106" s="142"/>
    </row>
    <row r="107" spans="1:102" x14ac:dyDescent="0.2">
      <c r="A107" s="175" t="s">
        <v>188</v>
      </c>
      <c r="B107" s="179"/>
      <c r="C107" s="176">
        <f t="shared" ref="C107:AH107" si="2">C106*system_capacity</f>
        <v>0</v>
      </c>
      <c r="D107" s="176">
        <f t="shared" si="2"/>
        <v>0</v>
      </c>
      <c r="E107" s="176">
        <f t="shared" si="2"/>
        <v>0</v>
      </c>
      <c r="F107" s="176">
        <f t="shared" si="2"/>
        <v>0</v>
      </c>
      <c r="G107" s="176">
        <f t="shared" si="2"/>
        <v>0</v>
      </c>
      <c r="H107" s="176">
        <f t="shared" si="2"/>
        <v>0</v>
      </c>
      <c r="I107" s="176">
        <f t="shared" si="2"/>
        <v>0</v>
      </c>
      <c r="J107" s="176">
        <f t="shared" si="2"/>
        <v>0</v>
      </c>
      <c r="K107" s="176">
        <f t="shared" si="2"/>
        <v>0</v>
      </c>
      <c r="L107" s="176">
        <f t="shared" si="2"/>
        <v>0</v>
      </c>
      <c r="M107" s="176">
        <f t="shared" si="2"/>
        <v>0</v>
      </c>
      <c r="N107" s="176">
        <f t="shared" si="2"/>
        <v>0</v>
      </c>
      <c r="O107" s="176">
        <f t="shared" si="2"/>
        <v>0</v>
      </c>
      <c r="P107" s="176">
        <f t="shared" si="2"/>
        <v>0</v>
      </c>
      <c r="Q107" s="176">
        <f t="shared" si="2"/>
        <v>0</v>
      </c>
      <c r="R107" s="176">
        <f t="shared" si="2"/>
        <v>0</v>
      </c>
      <c r="S107" s="176">
        <f t="shared" si="2"/>
        <v>0</v>
      </c>
      <c r="T107" s="176">
        <f t="shared" si="2"/>
        <v>0</v>
      </c>
      <c r="U107" s="176">
        <f t="shared" si="2"/>
        <v>0</v>
      </c>
      <c r="V107" s="176">
        <f t="shared" si="2"/>
        <v>0</v>
      </c>
      <c r="W107" s="176">
        <f t="shared" si="2"/>
        <v>0</v>
      </c>
      <c r="X107" s="176">
        <f t="shared" si="2"/>
        <v>0</v>
      </c>
      <c r="Y107" s="176">
        <f t="shared" si="2"/>
        <v>0</v>
      </c>
      <c r="Z107" s="176">
        <f t="shared" si="2"/>
        <v>0</v>
      </c>
      <c r="AA107" s="176">
        <f t="shared" si="2"/>
        <v>0</v>
      </c>
      <c r="AB107" s="176">
        <f t="shared" si="2"/>
        <v>0</v>
      </c>
      <c r="AC107" s="176">
        <f t="shared" si="2"/>
        <v>0</v>
      </c>
      <c r="AD107" s="176">
        <f t="shared" si="2"/>
        <v>0</v>
      </c>
      <c r="AE107" s="176">
        <f t="shared" si="2"/>
        <v>0</v>
      </c>
      <c r="AF107" s="176">
        <f t="shared" si="2"/>
        <v>0</v>
      </c>
      <c r="AG107" s="176">
        <f t="shared" si="2"/>
        <v>0</v>
      </c>
      <c r="AH107" s="176">
        <f t="shared" si="2"/>
        <v>0</v>
      </c>
      <c r="AI107" s="176">
        <f t="shared" ref="AI107:BN107" si="3">AI106*system_capacity</f>
        <v>0</v>
      </c>
      <c r="AJ107" s="176">
        <f t="shared" si="3"/>
        <v>0</v>
      </c>
      <c r="AK107" s="176">
        <f t="shared" si="3"/>
        <v>0</v>
      </c>
      <c r="AL107" s="176">
        <f t="shared" si="3"/>
        <v>0</v>
      </c>
      <c r="AM107" s="176">
        <f t="shared" si="3"/>
        <v>0</v>
      </c>
      <c r="AN107" s="176">
        <f t="shared" si="3"/>
        <v>0</v>
      </c>
      <c r="AO107" s="176">
        <f t="shared" si="3"/>
        <v>0</v>
      </c>
      <c r="AP107" s="176">
        <f t="shared" si="3"/>
        <v>0</v>
      </c>
      <c r="AQ107" s="176">
        <f t="shared" si="3"/>
        <v>0</v>
      </c>
      <c r="AR107" s="176">
        <f t="shared" si="3"/>
        <v>0</v>
      </c>
      <c r="AS107" s="176">
        <f t="shared" si="3"/>
        <v>0</v>
      </c>
      <c r="AT107" s="176">
        <f t="shared" si="3"/>
        <v>0</v>
      </c>
      <c r="AU107" s="176">
        <f t="shared" si="3"/>
        <v>0</v>
      </c>
      <c r="AV107" s="176">
        <f t="shared" si="3"/>
        <v>0</v>
      </c>
      <c r="AW107" s="176">
        <f t="shared" si="3"/>
        <v>0</v>
      </c>
      <c r="AX107" s="176">
        <f t="shared" si="3"/>
        <v>0</v>
      </c>
      <c r="AY107" s="176">
        <f t="shared" si="3"/>
        <v>0</v>
      </c>
      <c r="AZ107" s="176">
        <f t="shared" si="3"/>
        <v>0</v>
      </c>
      <c r="BA107" s="176">
        <f t="shared" si="3"/>
        <v>0</v>
      </c>
      <c r="BB107" s="176">
        <f t="shared" si="3"/>
        <v>0</v>
      </c>
      <c r="BC107" s="176">
        <f t="shared" si="3"/>
        <v>0</v>
      </c>
      <c r="BD107" s="176">
        <f t="shared" si="3"/>
        <v>0</v>
      </c>
      <c r="BE107" s="176">
        <f t="shared" si="3"/>
        <v>0</v>
      </c>
      <c r="BF107" s="176">
        <f t="shared" si="3"/>
        <v>0</v>
      </c>
      <c r="BG107" s="176">
        <f t="shared" si="3"/>
        <v>0</v>
      </c>
      <c r="BH107" s="176">
        <f t="shared" si="3"/>
        <v>0</v>
      </c>
      <c r="BI107" s="176">
        <f t="shared" si="3"/>
        <v>0</v>
      </c>
      <c r="BJ107" s="176">
        <f t="shared" si="3"/>
        <v>0</v>
      </c>
      <c r="BK107" s="176">
        <f t="shared" si="3"/>
        <v>0</v>
      </c>
      <c r="BL107" s="176">
        <f t="shared" si="3"/>
        <v>0</v>
      </c>
      <c r="BM107" s="176">
        <f t="shared" si="3"/>
        <v>0</v>
      </c>
      <c r="BN107" s="176">
        <f t="shared" si="3"/>
        <v>0</v>
      </c>
      <c r="BO107" s="176">
        <f t="shared" ref="BO107:CT107" si="4">BO106*system_capacity</f>
        <v>0</v>
      </c>
      <c r="BP107" s="176">
        <f t="shared" si="4"/>
        <v>0</v>
      </c>
      <c r="BQ107" s="176">
        <f t="shared" si="4"/>
        <v>0</v>
      </c>
      <c r="BR107" s="176">
        <f t="shared" si="4"/>
        <v>0</v>
      </c>
      <c r="BS107" s="176">
        <f t="shared" si="4"/>
        <v>0</v>
      </c>
      <c r="BT107" s="176">
        <f t="shared" si="4"/>
        <v>0</v>
      </c>
      <c r="BU107" s="176">
        <f t="shared" si="4"/>
        <v>0</v>
      </c>
      <c r="BV107" s="176">
        <f t="shared" si="4"/>
        <v>0</v>
      </c>
      <c r="BW107" s="176">
        <f t="shared" si="4"/>
        <v>0</v>
      </c>
      <c r="BX107" s="176">
        <f t="shared" si="4"/>
        <v>0</v>
      </c>
      <c r="BY107" s="176">
        <f t="shared" si="4"/>
        <v>0</v>
      </c>
      <c r="BZ107" s="176">
        <f t="shared" si="4"/>
        <v>0</v>
      </c>
      <c r="CA107" s="176">
        <f t="shared" si="4"/>
        <v>0</v>
      </c>
      <c r="CB107" s="176">
        <f t="shared" si="4"/>
        <v>0</v>
      </c>
      <c r="CC107" s="176">
        <f t="shared" si="4"/>
        <v>0</v>
      </c>
      <c r="CD107" s="176">
        <f t="shared" si="4"/>
        <v>0</v>
      </c>
      <c r="CE107" s="176">
        <f t="shared" si="4"/>
        <v>0</v>
      </c>
      <c r="CF107" s="176">
        <f t="shared" si="4"/>
        <v>0</v>
      </c>
      <c r="CG107" s="176">
        <f t="shared" si="4"/>
        <v>0</v>
      </c>
      <c r="CH107" s="176">
        <f t="shared" si="4"/>
        <v>0</v>
      </c>
      <c r="CI107" s="176">
        <f t="shared" si="4"/>
        <v>0</v>
      </c>
      <c r="CJ107" s="176">
        <f t="shared" si="4"/>
        <v>0</v>
      </c>
      <c r="CK107" s="176">
        <f t="shared" si="4"/>
        <v>0</v>
      </c>
      <c r="CL107" s="176">
        <f t="shared" si="4"/>
        <v>0</v>
      </c>
      <c r="CM107" s="176">
        <f t="shared" si="4"/>
        <v>0</v>
      </c>
      <c r="CN107" s="176">
        <f t="shared" si="4"/>
        <v>0</v>
      </c>
      <c r="CO107" s="176">
        <f t="shared" si="4"/>
        <v>0</v>
      </c>
      <c r="CP107" s="176">
        <f t="shared" si="4"/>
        <v>0</v>
      </c>
      <c r="CQ107" s="176">
        <f t="shared" si="4"/>
        <v>0</v>
      </c>
      <c r="CR107" s="176">
        <f t="shared" si="4"/>
        <v>0</v>
      </c>
      <c r="CS107" s="176">
        <f t="shared" si="4"/>
        <v>0</v>
      </c>
      <c r="CT107" s="176">
        <f t="shared" si="4"/>
        <v>0</v>
      </c>
      <c r="CU107" s="176">
        <f t="shared" ref="CU107:CX107" si="5">CU106*system_capacity</f>
        <v>0</v>
      </c>
      <c r="CV107" s="176">
        <f t="shared" si="5"/>
        <v>0</v>
      </c>
      <c r="CW107" s="176">
        <f t="shared" si="5"/>
        <v>0</v>
      </c>
      <c r="CX107" s="176">
        <f t="shared" si="5"/>
        <v>0</v>
      </c>
    </row>
    <row r="108" spans="1:102" x14ac:dyDescent="0.2">
      <c r="A108" s="31" t="s">
        <v>189</v>
      </c>
      <c r="B108" s="179"/>
      <c r="C108" s="142"/>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c r="CN108" s="142"/>
      <c r="CO108" s="142"/>
      <c r="CP108" s="142"/>
      <c r="CQ108" s="142"/>
      <c r="CR108" s="142"/>
      <c r="CS108" s="142"/>
      <c r="CT108" s="142"/>
      <c r="CU108" s="142"/>
      <c r="CV108" s="142"/>
      <c r="CW108" s="142"/>
      <c r="CX108" s="142"/>
    </row>
    <row r="109" spans="1:102" x14ac:dyDescent="0.2">
      <c r="A109" s="31" t="s">
        <v>190</v>
      </c>
      <c r="B109" s="181"/>
      <c r="C109" s="182">
        <f>C108*C96/1000</f>
        <v>0</v>
      </c>
      <c r="D109" s="182">
        <f t="shared" ref="D109:BO109" si="6">D108*D96/1000</f>
        <v>0</v>
      </c>
      <c r="E109" s="182">
        <f t="shared" si="6"/>
        <v>0</v>
      </c>
      <c r="F109" s="182">
        <f t="shared" si="6"/>
        <v>0</v>
      </c>
      <c r="G109" s="182">
        <f t="shared" si="6"/>
        <v>0</v>
      </c>
      <c r="H109" s="182">
        <f t="shared" si="6"/>
        <v>0</v>
      </c>
      <c r="I109" s="182">
        <f t="shared" si="6"/>
        <v>0</v>
      </c>
      <c r="J109" s="182">
        <f t="shared" si="6"/>
        <v>0</v>
      </c>
      <c r="K109" s="182">
        <f t="shared" si="6"/>
        <v>0</v>
      </c>
      <c r="L109" s="182">
        <f t="shared" si="6"/>
        <v>0</v>
      </c>
      <c r="M109" s="182">
        <f t="shared" si="6"/>
        <v>0</v>
      </c>
      <c r="N109" s="182">
        <f t="shared" si="6"/>
        <v>0</v>
      </c>
      <c r="O109" s="182">
        <f t="shared" si="6"/>
        <v>0</v>
      </c>
      <c r="P109" s="182">
        <f t="shared" si="6"/>
        <v>0</v>
      </c>
      <c r="Q109" s="182">
        <f t="shared" si="6"/>
        <v>0</v>
      </c>
      <c r="R109" s="182">
        <f t="shared" si="6"/>
        <v>0</v>
      </c>
      <c r="S109" s="182">
        <f t="shared" si="6"/>
        <v>0</v>
      </c>
      <c r="T109" s="182">
        <f t="shared" si="6"/>
        <v>0</v>
      </c>
      <c r="U109" s="182">
        <f t="shared" si="6"/>
        <v>0</v>
      </c>
      <c r="V109" s="182">
        <f t="shared" si="6"/>
        <v>0</v>
      </c>
      <c r="W109" s="182">
        <f t="shared" si="6"/>
        <v>0</v>
      </c>
      <c r="X109" s="182">
        <f t="shared" si="6"/>
        <v>0</v>
      </c>
      <c r="Y109" s="182">
        <f t="shared" si="6"/>
        <v>0</v>
      </c>
      <c r="Z109" s="182">
        <f t="shared" si="6"/>
        <v>0</v>
      </c>
      <c r="AA109" s="182">
        <f t="shared" si="6"/>
        <v>0</v>
      </c>
      <c r="AB109" s="182">
        <f t="shared" si="6"/>
        <v>0</v>
      </c>
      <c r="AC109" s="182">
        <f t="shared" si="6"/>
        <v>0</v>
      </c>
      <c r="AD109" s="182">
        <f t="shared" si="6"/>
        <v>0</v>
      </c>
      <c r="AE109" s="182">
        <f t="shared" si="6"/>
        <v>0</v>
      </c>
      <c r="AF109" s="182">
        <f t="shared" si="6"/>
        <v>0</v>
      </c>
      <c r="AG109" s="182">
        <f t="shared" si="6"/>
        <v>0</v>
      </c>
      <c r="AH109" s="182">
        <f t="shared" si="6"/>
        <v>0</v>
      </c>
      <c r="AI109" s="182">
        <f t="shared" si="6"/>
        <v>0</v>
      </c>
      <c r="AJ109" s="182">
        <f t="shared" si="6"/>
        <v>0</v>
      </c>
      <c r="AK109" s="182">
        <f t="shared" si="6"/>
        <v>0</v>
      </c>
      <c r="AL109" s="182">
        <f t="shared" si="6"/>
        <v>0</v>
      </c>
      <c r="AM109" s="182">
        <f t="shared" si="6"/>
        <v>0</v>
      </c>
      <c r="AN109" s="182">
        <f t="shared" si="6"/>
        <v>0</v>
      </c>
      <c r="AO109" s="182">
        <f t="shared" si="6"/>
        <v>0</v>
      </c>
      <c r="AP109" s="182">
        <f t="shared" si="6"/>
        <v>0</v>
      </c>
      <c r="AQ109" s="182">
        <f t="shared" si="6"/>
        <v>0</v>
      </c>
      <c r="AR109" s="182">
        <f t="shared" si="6"/>
        <v>0</v>
      </c>
      <c r="AS109" s="182">
        <f t="shared" si="6"/>
        <v>0</v>
      </c>
      <c r="AT109" s="182">
        <f t="shared" si="6"/>
        <v>0</v>
      </c>
      <c r="AU109" s="182">
        <f t="shared" si="6"/>
        <v>0</v>
      </c>
      <c r="AV109" s="182">
        <f t="shared" si="6"/>
        <v>0</v>
      </c>
      <c r="AW109" s="182">
        <f t="shared" si="6"/>
        <v>0</v>
      </c>
      <c r="AX109" s="182">
        <f t="shared" si="6"/>
        <v>0</v>
      </c>
      <c r="AY109" s="182">
        <f t="shared" si="6"/>
        <v>0</v>
      </c>
      <c r="AZ109" s="182">
        <f t="shared" si="6"/>
        <v>0</v>
      </c>
      <c r="BA109" s="182">
        <f t="shared" si="6"/>
        <v>0</v>
      </c>
      <c r="BB109" s="182">
        <f t="shared" si="6"/>
        <v>0</v>
      </c>
      <c r="BC109" s="182">
        <f t="shared" si="6"/>
        <v>0</v>
      </c>
      <c r="BD109" s="182">
        <f t="shared" si="6"/>
        <v>0</v>
      </c>
      <c r="BE109" s="182">
        <f t="shared" si="6"/>
        <v>0</v>
      </c>
      <c r="BF109" s="182">
        <f t="shared" si="6"/>
        <v>0</v>
      </c>
      <c r="BG109" s="182">
        <f t="shared" si="6"/>
        <v>0</v>
      </c>
      <c r="BH109" s="182">
        <f t="shared" si="6"/>
        <v>0</v>
      </c>
      <c r="BI109" s="182">
        <f t="shared" si="6"/>
        <v>0</v>
      </c>
      <c r="BJ109" s="182">
        <f t="shared" si="6"/>
        <v>0</v>
      </c>
      <c r="BK109" s="182">
        <f t="shared" si="6"/>
        <v>0</v>
      </c>
      <c r="BL109" s="182">
        <f t="shared" si="6"/>
        <v>0</v>
      </c>
      <c r="BM109" s="182">
        <f t="shared" si="6"/>
        <v>0</v>
      </c>
      <c r="BN109" s="182">
        <f t="shared" si="6"/>
        <v>0</v>
      </c>
      <c r="BO109" s="182">
        <f t="shared" si="6"/>
        <v>0</v>
      </c>
      <c r="BP109" s="182">
        <f t="shared" ref="BP109:CX109" si="7">BP108*BP96/1000</f>
        <v>0</v>
      </c>
      <c r="BQ109" s="182">
        <f t="shared" si="7"/>
        <v>0</v>
      </c>
      <c r="BR109" s="182">
        <f t="shared" si="7"/>
        <v>0</v>
      </c>
      <c r="BS109" s="182">
        <f t="shared" si="7"/>
        <v>0</v>
      </c>
      <c r="BT109" s="182">
        <f t="shared" si="7"/>
        <v>0</v>
      </c>
      <c r="BU109" s="182">
        <f t="shared" si="7"/>
        <v>0</v>
      </c>
      <c r="BV109" s="182">
        <f t="shared" si="7"/>
        <v>0</v>
      </c>
      <c r="BW109" s="182">
        <f t="shared" si="7"/>
        <v>0</v>
      </c>
      <c r="BX109" s="182">
        <f t="shared" si="7"/>
        <v>0</v>
      </c>
      <c r="BY109" s="182">
        <f t="shared" si="7"/>
        <v>0</v>
      </c>
      <c r="BZ109" s="182">
        <f t="shared" si="7"/>
        <v>0</v>
      </c>
      <c r="CA109" s="182">
        <f t="shared" si="7"/>
        <v>0</v>
      </c>
      <c r="CB109" s="182">
        <f t="shared" si="7"/>
        <v>0</v>
      </c>
      <c r="CC109" s="182">
        <f t="shared" si="7"/>
        <v>0</v>
      </c>
      <c r="CD109" s="182">
        <f t="shared" si="7"/>
        <v>0</v>
      </c>
      <c r="CE109" s="182">
        <f t="shared" si="7"/>
        <v>0</v>
      </c>
      <c r="CF109" s="182">
        <f t="shared" si="7"/>
        <v>0</v>
      </c>
      <c r="CG109" s="182">
        <f t="shared" si="7"/>
        <v>0</v>
      </c>
      <c r="CH109" s="182">
        <f t="shared" si="7"/>
        <v>0</v>
      </c>
      <c r="CI109" s="182">
        <f t="shared" si="7"/>
        <v>0</v>
      </c>
      <c r="CJ109" s="182">
        <f t="shared" si="7"/>
        <v>0</v>
      </c>
      <c r="CK109" s="182">
        <f t="shared" si="7"/>
        <v>0</v>
      </c>
      <c r="CL109" s="182">
        <f t="shared" si="7"/>
        <v>0</v>
      </c>
      <c r="CM109" s="182">
        <f t="shared" si="7"/>
        <v>0</v>
      </c>
      <c r="CN109" s="182">
        <f t="shared" si="7"/>
        <v>0</v>
      </c>
      <c r="CO109" s="182">
        <f t="shared" si="7"/>
        <v>0</v>
      </c>
      <c r="CP109" s="182">
        <f t="shared" si="7"/>
        <v>0</v>
      </c>
      <c r="CQ109" s="182">
        <f t="shared" si="7"/>
        <v>0</v>
      </c>
      <c r="CR109" s="182">
        <f t="shared" si="7"/>
        <v>0</v>
      </c>
      <c r="CS109" s="182">
        <f t="shared" si="7"/>
        <v>0</v>
      </c>
      <c r="CT109" s="182">
        <f t="shared" si="7"/>
        <v>0</v>
      </c>
      <c r="CU109" s="182">
        <f t="shared" si="7"/>
        <v>0</v>
      </c>
      <c r="CV109" s="182">
        <f t="shared" si="7"/>
        <v>0</v>
      </c>
      <c r="CW109" s="182">
        <f t="shared" si="7"/>
        <v>0</v>
      </c>
      <c r="CX109" s="182">
        <f t="shared" si="7"/>
        <v>0</v>
      </c>
    </row>
    <row r="110" spans="1:102" x14ac:dyDescent="0.2">
      <c r="A110" s="180" t="s">
        <v>213</v>
      </c>
      <c r="B110" s="185"/>
      <c r="C110" s="185"/>
      <c r="D110" s="185"/>
      <c r="E110" s="185"/>
      <c r="F110" s="185"/>
      <c r="G110" s="185"/>
      <c r="H110" s="185"/>
      <c r="I110" s="185"/>
      <c r="J110" s="185"/>
      <c r="K110" s="185"/>
      <c r="L110" s="185"/>
      <c r="M110" s="185"/>
      <c r="N110" s="185"/>
      <c r="O110" s="185"/>
      <c r="P110" s="185"/>
      <c r="Q110" s="185"/>
      <c r="R110" s="185"/>
      <c r="S110" s="185"/>
      <c r="T110" s="185"/>
      <c r="U110" s="185"/>
      <c r="V110" s="185"/>
      <c r="W110" s="185"/>
      <c r="X110" s="185"/>
      <c r="Y110" s="185"/>
      <c r="Z110" s="185"/>
      <c r="AA110" s="185"/>
      <c r="AB110" s="185"/>
      <c r="AC110" s="185"/>
      <c r="AD110" s="185"/>
      <c r="AE110" s="185"/>
      <c r="AF110" s="185"/>
      <c r="AG110" s="185"/>
      <c r="AH110" s="185"/>
      <c r="AI110" s="185"/>
      <c r="AJ110" s="185"/>
      <c r="AK110" s="185"/>
      <c r="AL110" s="185"/>
      <c r="AM110" s="185"/>
      <c r="AN110" s="185"/>
      <c r="AO110" s="185"/>
      <c r="AP110" s="185"/>
      <c r="AQ110" s="185"/>
      <c r="AR110" s="185"/>
      <c r="AS110" s="185"/>
      <c r="AT110" s="185"/>
      <c r="AU110" s="185"/>
      <c r="AV110" s="185"/>
      <c r="AW110" s="185"/>
      <c r="AX110" s="185"/>
      <c r="AY110" s="185"/>
      <c r="AZ110" s="185"/>
      <c r="BA110" s="185"/>
      <c r="BB110" s="185"/>
      <c r="BC110" s="185"/>
      <c r="BD110" s="185"/>
      <c r="BE110" s="185"/>
      <c r="BF110" s="185"/>
      <c r="BG110" s="185"/>
      <c r="BH110" s="185"/>
      <c r="BI110" s="185"/>
      <c r="BJ110" s="185"/>
      <c r="BK110" s="185"/>
      <c r="BL110" s="185"/>
      <c r="BM110" s="185"/>
      <c r="BN110" s="185"/>
      <c r="BO110" s="185"/>
      <c r="BP110" s="185"/>
      <c r="BQ110" s="185"/>
      <c r="BR110" s="185"/>
      <c r="BS110" s="185"/>
      <c r="BT110" s="185"/>
      <c r="BU110" s="185"/>
      <c r="BV110" s="185"/>
      <c r="BW110" s="185"/>
      <c r="BX110" s="185"/>
      <c r="BY110" s="185"/>
      <c r="BZ110" s="185"/>
      <c r="CA110" s="185"/>
      <c r="CB110" s="185"/>
      <c r="CC110" s="185"/>
      <c r="CD110" s="185"/>
      <c r="CE110" s="185"/>
      <c r="CF110" s="185"/>
      <c r="CG110" s="185"/>
      <c r="CH110" s="185"/>
      <c r="CI110" s="185"/>
      <c r="CJ110" s="185"/>
      <c r="CK110" s="185"/>
      <c r="CL110" s="185"/>
      <c r="CM110" s="185"/>
      <c r="CN110" s="185"/>
      <c r="CO110" s="185"/>
      <c r="CP110" s="185"/>
      <c r="CQ110" s="185"/>
      <c r="CR110" s="185"/>
      <c r="CS110" s="185"/>
      <c r="CT110" s="185"/>
      <c r="CU110" s="185"/>
      <c r="CV110" s="185"/>
      <c r="CW110" s="185"/>
      <c r="CX110" s="186"/>
    </row>
    <row r="111" spans="1:102" x14ac:dyDescent="0.2">
      <c r="A111" s="31" t="s">
        <v>179</v>
      </c>
      <c r="B111" s="183"/>
      <c r="C111" s="184"/>
      <c r="D111" s="184"/>
      <c r="E111" s="184"/>
      <c r="F111" s="184"/>
      <c r="G111" s="184"/>
      <c r="H111" s="184"/>
      <c r="I111" s="184"/>
      <c r="J111" s="184"/>
      <c r="K111" s="184"/>
      <c r="L111" s="184"/>
      <c r="M111" s="184"/>
      <c r="N111" s="184"/>
      <c r="O111" s="184"/>
      <c r="P111" s="184"/>
      <c r="Q111" s="184"/>
      <c r="R111" s="184"/>
      <c r="S111" s="184"/>
      <c r="T111" s="184"/>
      <c r="U111" s="184"/>
      <c r="V111" s="184"/>
      <c r="W111" s="184"/>
      <c r="X111" s="184"/>
      <c r="Y111" s="184"/>
      <c r="Z111" s="184"/>
      <c r="AA111" s="184"/>
      <c r="AB111" s="184"/>
      <c r="AC111" s="184"/>
      <c r="AD111" s="184"/>
      <c r="AE111" s="184"/>
      <c r="AF111" s="184"/>
      <c r="AG111" s="184"/>
      <c r="AH111" s="184"/>
      <c r="AI111" s="184"/>
      <c r="AJ111" s="184"/>
      <c r="AK111" s="184"/>
      <c r="AL111" s="184"/>
      <c r="AM111" s="184"/>
      <c r="AN111" s="184"/>
      <c r="AO111" s="184"/>
      <c r="AP111" s="184"/>
      <c r="AQ111" s="184"/>
      <c r="AR111" s="184"/>
      <c r="AS111" s="184"/>
      <c r="AT111" s="184"/>
      <c r="AU111" s="184"/>
      <c r="AV111" s="184"/>
      <c r="AW111" s="184"/>
      <c r="AX111" s="184"/>
      <c r="AY111" s="184"/>
      <c r="AZ111" s="184"/>
      <c r="BA111" s="184"/>
      <c r="BB111" s="184"/>
      <c r="BC111" s="184"/>
      <c r="BD111" s="184"/>
      <c r="BE111" s="184"/>
      <c r="BF111" s="184"/>
      <c r="BG111" s="184"/>
      <c r="BH111" s="184"/>
      <c r="BI111" s="184"/>
      <c r="BJ111" s="184"/>
      <c r="BK111" s="184"/>
      <c r="BL111" s="184"/>
      <c r="BM111" s="184"/>
      <c r="BN111" s="184"/>
      <c r="BO111" s="184"/>
      <c r="BP111" s="184"/>
      <c r="BQ111" s="184"/>
      <c r="BR111" s="184"/>
      <c r="BS111" s="184"/>
      <c r="BT111" s="184"/>
      <c r="BU111" s="184"/>
      <c r="BV111" s="184"/>
      <c r="BW111" s="184"/>
      <c r="BX111" s="184"/>
      <c r="BY111" s="184"/>
      <c r="BZ111" s="184"/>
      <c r="CA111" s="184"/>
      <c r="CB111" s="184"/>
      <c r="CC111" s="184"/>
      <c r="CD111" s="184"/>
      <c r="CE111" s="184"/>
      <c r="CF111" s="184"/>
      <c r="CG111" s="184"/>
      <c r="CH111" s="184"/>
      <c r="CI111" s="184"/>
      <c r="CJ111" s="184"/>
      <c r="CK111" s="184"/>
      <c r="CL111" s="184"/>
      <c r="CM111" s="184"/>
      <c r="CN111" s="184"/>
      <c r="CO111" s="184"/>
      <c r="CP111" s="184"/>
      <c r="CQ111" s="184"/>
      <c r="CR111" s="184"/>
      <c r="CS111" s="184"/>
      <c r="CT111" s="184"/>
      <c r="CU111" s="184"/>
      <c r="CV111" s="184"/>
      <c r="CW111" s="184"/>
      <c r="CX111" s="184"/>
    </row>
    <row r="112" spans="1:102" x14ac:dyDescent="0.2">
      <c r="A112" s="175" t="s">
        <v>182</v>
      </c>
      <c r="B112" s="150"/>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79"/>
      <c r="AY112" s="179"/>
      <c r="AZ112" s="179"/>
      <c r="BA112" s="179"/>
      <c r="BB112" s="179"/>
      <c r="BC112" s="179"/>
      <c r="BD112" s="179"/>
      <c r="BE112" s="179"/>
      <c r="BF112" s="179"/>
      <c r="BG112" s="179"/>
      <c r="BH112" s="179"/>
      <c r="BI112" s="179"/>
      <c r="BJ112" s="179"/>
      <c r="BK112" s="179"/>
      <c r="BL112" s="179"/>
      <c r="BM112" s="179"/>
      <c r="BN112" s="179"/>
      <c r="BO112" s="179"/>
      <c r="BP112" s="179"/>
      <c r="BQ112" s="179"/>
      <c r="BR112" s="179"/>
      <c r="BS112" s="179"/>
      <c r="BT112" s="179"/>
      <c r="BU112" s="179"/>
      <c r="BV112" s="179"/>
      <c r="BW112" s="179"/>
      <c r="BX112" s="179"/>
      <c r="BY112" s="179"/>
      <c r="BZ112" s="179"/>
      <c r="CA112" s="179"/>
      <c r="CB112" s="179"/>
      <c r="CC112" s="179"/>
      <c r="CD112" s="179"/>
      <c r="CE112" s="179"/>
      <c r="CF112" s="179"/>
      <c r="CG112" s="179"/>
      <c r="CH112" s="179"/>
      <c r="CI112" s="179"/>
      <c r="CJ112" s="179"/>
      <c r="CK112" s="179"/>
      <c r="CL112" s="179"/>
      <c r="CM112" s="179"/>
      <c r="CN112" s="179"/>
      <c r="CO112" s="179"/>
      <c r="CP112" s="179"/>
      <c r="CQ112" s="179"/>
      <c r="CR112" s="179"/>
      <c r="CS112" s="179"/>
      <c r="CT112" s="179"/>
      <c r="CU112" s="179"/>
      <c r="CV112" s="179"/>
      <c r="CW112" s="179"/>
      <c r="CX112" s="179"/>
    </row>
    <row r="113" spans="1:102" x14ac:dyDescent="0.2">
      <c r="A113" s="31" t="s">
        <v>180</v>
      </c>
      <c r="B113" s="150"/>
      <c r="C113" s="179"/>
      <c r="D113" s="179"/>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c r="AI113" s="179"/>
      <c r="AJ113" s="179"/>
      <c r="AK113" s="179"/>
      <c r="AL113" s="179"/>
      <c r="AM113" s="179"/>
      <c r="AN113" s="179"/>
      <c r="AO113" s="179"/>
      <c r="AP113" s="179"/>
      <c r="AQ113" s="179"/>
      <c r="AR113" s="179"/>
      <c r="AS113" s="179"/>
      <c r="AT113" s="179"/>
      <c r="AU113" s="179"/>
      <c r="AV113" s="179"/>
      <c r="AW113" s="179"/>
      <c r="AX113" s="179"/>
      <c r="AY113" s="179"/>
      <c r="AZ113" s="179"/>
      <c r="BA113" s="179"/>
      <c r="BB113" s="179"/>
      <c r="BC113" s="179"/>
      <c r="BD113" s="179"/>
      <c r="BE113" s="179"/>
      <c r="BF113" s="179"/>
      <c r="BG113" s="179"/>
      <c r="BH113" s="179"/>
      <c r="BI113" s="179"/>
      <c r="BJ113" s="179"/>
      <c r="BK113" s="179"/>
      <c r="BL113" s="179"/>
      <c r="BM113" s="179"/>
      <c r="BN113" s="179"/>
      <c r="BO113" s="179"/>
      <c r="BP113" s="179"/>
      <c r="BQ113" s="179"/>
      <c r="BR113" s="179"/>
      <c r="BS113" s="179"/>
      <c r="BT113" s="179"/>
      <c r="BU113" s="179"/>
      <c r="BV113" s="179"/>
      <c r="BW113" s="179"/>
      <c r="BX113" s="179"/>
      <c r="BY113" s="179"/>
      <c r="BZ113" s="179"/>
      <c r="CA113" s="179"/>
      <c r="CB113" s="179"/>
      <c r="CC113" s="179"/>
      <c r="CD113" s="179"/>
      <c r="CE113" s="179"/>
      <c r="CF113" s="179"/>
      <c r="CG113" s="179"/>
      <c r="CH113" s="179"/>
      <c r="CI113" s="179"/>
      <c r="CJ113" s="179"/>
      <c r="CK113" s="179"/>
      <c r="CL113" s="179"/>
      <c r="CM113" s="179"/>
      <c r="CN113" s="179"/>
      <c r="CO113" s="179"/>
      <c r="CP113" s="179"/>
      <c r="CQ113" s="179"/>
      <c r="CR113" s="179"/>
      <c r="CS113" s="179"/>
      <c r="CT113" s="179"/>
      <c r="CU113" s="179"/>
      <c r="CV113" s="179"/>
      <c r="CW113" s="179"/>
      <c r="CX113" s="179"/>
    </row>
    <row r="114" spans="1:102" x14ac:dyDescent="0.2">
      <c r="A114" s="31" t="s">
        <v>181</v>
      </c>
      <c r="B114" s="150"/>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179"/>
      <c r="BN114" s="179"/>
      <c r="BO114" s="179"/>
      <c r="BP114" s="179"/>
      <c r="BQ114" s="179"/>
      <c r="BR114" s="179"/>
      <c r="BS114" s="179"/>
      <c r="BT114" s="179"/>
      <c r="BU114" s="179"/>
      <c r="BV114" s="179"/>
      <c r="BW114" s="179"/>
      <c r="BX114" s="179"/>
      <c r="BY114" s="179"/>
      <c r="BZ114" s="179"/>
      <c r="CA114" s="179"/>
      <c r="CB114" s="179"/>
      <c r="CC114" s="179"/>
      <c r="CD114" s="179"/>
      <c r="CE114" s="179"/>
      <c r="CF114" s="179"/>
      <c r="CG114" s="179"/>
      <c r="CH114" s="179"/>
      <c r="CI114" s="179"/>
      <c r="CJ114" s="179"/>
      <c r="CK114" s="179"/>
      <c r="CL114" s="179"/>
      <c r="CM114" s="179"/>
      <c r="CN114" s="179"/>
      <c r="CO114" s="179"/>
      <c r="CP114" s="179"/>
      <c r="CQ114" s="179"/>
      <c r="CR114" s="179"/>
      <c r="CS114" s="179"/>
      <c r="CT114" s="179"/>
      <c r="CU114" s="179"/>
      <c r="CV114" s="179"/>
      <c r="CW114" s="179"/>
      <c r="CX114" s="179"/>
    </row>
    <row r="115" spans="1:102" x14ac:dyDescent="0.2">
      <c r="A115" s="175" t="s">
        <v>184</v>
      </c>
      <c r="B115" s="150"/>
      <c r="C115" s="176">
        <f t="shared" ref="C115:AH115" si="8">batt_computed_bank_capacity*batt_replacement_cost*(1+batt_replacement_cost_escal/100+inflation_rate/100)^(C95-1)</f>
        <v>0</v>
      </c>
      <c r="D115" s="176">
        <f t="shared" si="8"/>
        <v>0</v>
      </c>
      <c r="E115" s="176">
        <f t="shared" si="8"/>
        <v>0</v>
      </c>
      <c r="F115" s="176">
        <f t="shared" si="8"/>
        <v>0</v>
      </c>
      <c r="G115" s="176">
        <f t="shared" si="8"/>
        <v>0</v>
      </c>
      <c r="H115" s="176">
        <f t="shared" si="8"/>
        <v>0</v>
      </c>
      <c r="I115" s="176">
        <f t="shared" si="8"/>
        <v>0</v>
      </c>
      <c r="J115" s="176">
        <f t="shared" si="8"/>
        <v>0</v>
      </c>
      <c r="K115" s="176">
        <f t="shared" si="8"/>
        <v>0</v>
      </c>
      <c r="L115" s="176">
        <f t="shared" si="8"/>
        <v>0</v>
      </c>
      <c r="M115" s="176">
        <f t="shared" si="8"/>
        <v>0</v>
      </c>
      <c r="N115" s="176">
        <f t="shared" si="8"/>
        <v>0</v>
      </c>
      <c r="O115" s="176">
        <f t="shared" si="8"/>
        <v>0</v>
      </c>
      <c r="P115" s="176">
        <f t="shared" si="8"/>
        <v>0</v>
      </c>
      <c r="Q115" s="176">
        <f t="shared" si="8"/>
        <v>0</v>
      </c>
      <c r="R115" s="176">
        <f t="shared" si="8"/>
        <v>0</v>
      </c>
      <c r="S115" s="176">
        <f t="shared" si="8"/>
        <v>0</v>
      </c>
      <c r="T115" s="176">
        <f t="shared" si="8"/>
        <v>0</v>
      </c>
      <c r="U115" s="176">
        <f t="shared" si="8"/>
        <v>0</v>
      </c>
      <c r="V115" s="176">
        <f t="shared" si="8"/>
        <v>0</v>
      </c>
      <c r="W115" s="176">
        <f t="shared" si="8"/>
        <v>0</v>
      </c>
      <c r="X115" s="176">
        <f t="shared" si="8"/>
        <v>0</v>
      </c>
      <c r="Y115" s="176">
        <f t="shared" si="8"/>
        <v>0</v>
      </c>
      <c r="Z115" s="176">
        <f t="shared" si="8"/>
        <v>0</v>
      </c>
      <c r="AA115" s="176">
        <f t="shared" si="8"/>
        <v>0</v>
      </c>
      <c r="AB115" s="176">
        <f t="shared" si="8"/>
        <v>0</v>
      </c>
      <c r="AC115" s="176">
        <f t="shared" si="8"/>
        <v>0</v>
      </c>
      <c r="AD115" s="176">
        <f t="shared" si="8"/>
        <v>0</v>
      </c>
      <c r="AE115" s="176">
        <f t="shared" si="8"/>
        <v>0</v>
      </c>
      <c r="AF115" s="176">
        <f t="shared" si="8"/>
        <v>0</v>
      </c>
      <c r="AG115" s="176">
        <f t="shared" si="8"/>
        <v>0</v>
      </c>
      <c r="AH115" s="176">
        <f t="shared" si="8"/>
        <v>0</v>
      </c>
      <c r="AI115" s="176">
        <f t="shared" ref="AI115:BN115" si="9">batt_computed_bank_capacity*batt_replacement_cost*(1+batt_replacement_cost_escal/100+inflation_rate/100)^(AI95-1)</f>
        <v>0</v>
      </c>
      <c r="AJ115" s="176">
        <f t="shared" si="9"/>
        <v>0</v>
      </c>
      <c r="AK115" s="176">
        <f t="shared" si="9"/>
        <v>0</v>
      </c>
      <c r="AL115" s="176">
        <f t="shared" si="9"/>
        <v>0</v>
      </c>
      <c r="AM115" s="176">
        <f t="shared" si="9"/>
        <v>0</v>
      </c>
      <c r="AN115" s="176">
        <f t="shared" si="9"/>
        <v>0</v>
      </c>
      <c r="AO115" s="176">
        <f t="shared" si="9"/>
        <v>0</v>
      </c>
      <c r="AP115" s="176">
        <f t="shared" si="9"/>
        <v>0</v>
      </c>
      <c r="AQ115" s="176">
        <f t="shared" si="9"/>
        <v>0</v>
      </c>
      <c r="AR115" s="176">
        <f t="shared" si="9"/>
        <v>0</v>
      </c>
      <c r="AS115" s="176">
        <f t="shared" si="9"/>
        <v>0</v>
      </c>
      <c r="AT115" s="176">
        <f t="shared" si="9"/>
        <v>0</v>
      </c>
      <c r="AU115" s="176">
        <f t="shared" si="9"/>
        <v>0</v>
      </c>
      <c r="AV115" s="176">
        <f t="shared" si="9"/>
        <v>0</v>
      </c>
      <c r="AW115" s="176">
        <f t="shared" si="9"/>
        <v>0</v>
      </c>
      <c r="AX115" s="176">
        <f t="shared" si="9"/>
        <v>0</v>
      </c>
      <c r="AY115" s="176">
        <f t="shared" si="9"/>
        <v>0</v>
      </c>
      <c r="AZ115" s="176">
        <f t="shared" si="9"/>
        <v>0</v>
      </c>
      <c r="BA115" s="176">
        <f t="shared" si="9"/>
        <v>0</v>
      </c>
      <c r="BB115" s="176">
        <f t="shared" si="9"/>
        <v>0</v>
      </c>
      <c r="BC115" s="176">
        <f t="shared" si="9"/>
        <v>0</v>
      </c>
      <c r="BD115" s="176">
        <f t="shared" si="9"/>
        <v>0</v>
      </c>
      <c r="BE115" s="176">
        <f t="shared" si="9"/>
        <v>0</v>
      </c>
      <c r="BF115" s="176">
        <f t="shared" si="9"/>
        <v>0</v>
      </c>
      <c r="BG115" s="176">
        <f t="shared" si="9"/>
        <v>0</v>
      </c>
      <c r="BH115" s="176">
        <f t="shared" si="9"/>
        <v>0</v>
      </c>
      <c r="BI115" s="176">
        <f t="shared" si="9"/>
        <v>0</v>
      </c>
      <c r="BJ115" s="176">
        <f t="shared" si="9"/>
        <v>0</v>
      </c>
      <c r="BK115" s="176">
        <f t="shared" si="9"/>
        <v>0</v>
      </c>
      <c r="BL115" s="176">
        <f t="shared" si="9"/>
        <v>0</v>
      </c>
      <c r="BM115" s="176">
        <f t="shared" si="9"/>
        <v>0</v>
      </c>
      <c r="BN115" s="176">
        <f t="shared" si="9"/>
        <v>0</v>
      </c>
      <c r="BO115" s="176">
        <f t="shared" ref="BO115:CX115" si="10">batt_computed_bank_capacity*batt_replacement_cost*(1+batt_replacement_cost_escal/100+inflation_rate/100)^(BO95-1)</f>
        <v>0</v>
      </c>
      <c r="BP115" s="176">
        <f t="shared" si="10"/>
        <v>0</v>
      </c>
      <c r="BQ115" s="176">
        <f t="shared" si="10"/>
        <v>0</v>
      </c>
      <c r="BR115" s="176">
        <f t="shared" si="10"/>
        <v>0</v>
      </c>
      <c r="BS115" s="176">
        <f t="shared" si="10"/>
        <v>0</v>
      </c>
      <c r="BT115" s="176">
        <f t="shared" si="10"/>
        <v>0</v>
      </c>
      <c r="BU115" s="176">
        <f t="shared" si="10"/>
        <v>0</v>
      </c>
      <c r="BV115" s="176">
        <f t="shared" si="10"/>
        <v>0</v>
      </c>
      <c r="BW115" s="176">
        <f t="shared" si="10"/>
        <v>0</v>
      </c>
      <c r="BX115" s="176">
        <f t="shared" si="10"/>
        <v>0</v>
      </c>
      <c r="BY115" s="176">
        <f t="shared" si="10"/>
        <v>0</v>
      </c>
      <c r="BZ115" s="176">
        <f t="shared" si="10"/>
        <v>0</v>
      </c>
      <c r="CA115" s="176">
        <f t="shared" si="10"/>
        <v>0</v>
      </c>
      <c r="CB115" s="176">
        <f t="shared" si="10"/>
        <v>0</v>
      </c>
      <c r="CC115" s="176">
        <f t="shared" si="10"/>
        <v>0</v>
      </c>
      <c r="CD115" s="176">
        <f t="shared" si="10"/>
        <v>0</v>
      </c>
      <c r="CE115" s="176">
        <f t="shared" si="10"/>
        <v>0</v>
      </c>
      <c r="CF115" s="176">
        <f t="shared" si="10"/>
        <v>0</v>
      </c>
      <c r="CG115" s="176">
        <f t="shared" si="10"/>
        <v>0</v>
      </c>
      <c r="CH115" s="176">
        <f t="shared" si="10"/>
        <v>0</v>
      </c>
      <c r="CI115" s="176">
        <f t="shared" si="10"/>
        <v>0</v>
      </c>
      <c r="CJ115" s="176">
        <f t="shared" si="10"/>
        <v>0</v>
      </c>
      <c r="CK115" s="176">
        <f t="shared" si="10"/>
        <v>0</v>
      </c>
      <c r="CL115" s="176">
        <f t="shared" si="10"/>
        <v>0</v>
      </c>
      <c r="CM115" s="176">
        <f t="shared" si="10"/>
        <v>0</v>
      </c>
      <c r="CN115" s="176">
        <f t="shared" si="10"/>
        <v>0</v>
      </c>
      <c r="CO115" s="176">
        <f t="shared" si="10"/>
        <v>0</v>
      </c>
      <c r="CP115" s="176">
        <f t="shared" si="10"/>
        <v>0</v>
      </c>
      <c r="CQ115" s="176">
        <f t="shared" si="10"/>
        <v>0</v>
      </c>
      <c r="CR115" s="176">
        <f t="shared" si="10"/>
        <v>0</v>
      </c>
      <c r="CS115" s="176">
        <f t="shared" si="10"/>
        <v>0</v>
      </c>
      <c r="CT115" s="176">
        <f t="shared" si="10"/>
        <v>0</v>
      </c>
      <c r="CU115" s="176">
        <f t="shared" si="10"/>
        <v>0</v>
      </c>
      <c r="CV115" s="176">
        <f t="shared" si="10"/>
        <v>0</v>
      </c>
      <c r="CW115" s="176">
        <f t="shared" si="10"/>
        <v>0</v>
      </c>
      <c r="CX115" s="176">
        <f t="shared" si="10"/>
        <v>0</v>
      </c>
    </row>
    <row r="116" spans="1:102" x14ac:dyDescent="0.2">
      <c r="A116" s="31" t="s">
        <v>183</v>
      </c>
      <c r="B116" s="188"/>
      <c r="C116" s="189"/>
      <c r="D116" s="189"/>
      <c r="E116" s="189"/>
      <c r="F116" s="189"/>
      <c r="G116" s="189"/>
      <c r="H116" s="189"/>
      <c r="I116" s="189"/>
      <c r="J116" s="189"/>
      <c r="K116" s="189"/>
      <c r="L116" s="189"/>
      <c r="M116" s="189"/>
      <c r="N116" s="189"/>
      <c r="O116" s="189"/>
      <c r="P116" s="189"/>
      <c r="Q116" s="189"/>
      <c r="R116" s="189"/>
      <c r="S116" s="189"/>
      <c r="T116" s="189"/>
      <c r="U116" s="189"/>
      <c r="V116" s="189"/>
      <c r="W116" s="189"/>
      <c r="X116" s="189"/>
      <c r="Y116" s="189"/>
      <c r="Z116" s="189"/>
      <c r="AA116" s="189"/>
      <c r="AB116" s="189"/>
      <c r="AC116" s="189"/>
      <c r="AD116" s="189"/>
      <c r="AE116" s="189"/>
      <c r="AF116" s="189"/>
      <c r="AG116" s="189"/>
      <c r="AH116" s="189"/>
      <c r="AI116" s="189"/>
      <c r="AJ116" s="189"/>
      <c r="AK116" s="189"/>
      <c r="AL116" s="189"/>
      <c r="AM116" s="189"/>
      <c r="AN116" s="189"/>
      <c r="AO116" s="189"/>
      <c r="AP116" s="189"/>
      <c r="AQ116" s="189"/>
      <c r="AR116" s="189"/>
      <c r="AS116" s="189"/>
      <c r="AT116" s="189"/>
      <c r="AU116" s="189"/>
      <c r="AV116" s="189"/>
      <c r="AW116" s="189"/>
      <c r="AX116" s="189"/>
      <c r="AY116" s="189"/>
      <c r="AZ116" s="189"/>
      <c r="BA116" s="189"/>
      <c r="BB116" s="189"/>
      <c r="BC116" s="189"/>
      <c r="BD116" s="189"/>
      <c r="BE116" s="189"/>
      <c r="BF116" s="189"/>
      <c r="BG116" s="189"/>
      <c r="BH116" s="189"/>
      <c r="BI116" s="189"/>
      <c r="BJ116" s="189"/>
      <c r="BK116" s="189"/>
      <c r="BL116" s="189"/>
      <c r="BM116" s="189"/>
      <c r="BN116" s="189"/>
      <c r="BO116" s="189"/>
      <c r="BP116" s="189"/>
      <c r="BQ116" s="189"/>
      <c r="BR116" s="189"/>
      <c r="BS116" s="189"/>
      <c r="BT116" s="189"/>
      <c r="BU116" s="189"/>
      <c r="BV116" s="189"/>
      <c r="BW116" s="189"/>
      <c r="BX116" s="189"/>
      <c r="BY116" s="189"/>
      <c r="BZ116" s="189"/>
      <c r="CA116" s="189"/>
      <c r="CB116" s="189"/>
      <c r="CC116" s="189"/>
      <c r="CD116" s="189"/>
      <c r="CE116" s="189"/>
      <c r="CF116" s="189"/>
      <c r="CG116" s="189"/>
      <c r="CH116" s="189"/>
      <c r="CI116" s="189"/>
      <c r="CJ116" s="189"/>
      <c r="CK116" s="189"/>
      <c r="CL116" s="189"/>
      <c r="CM116" s="189"/>
      <c r="CN116" s="189"/>
      <c r="CO116" s="189"/>
      <c r="CP116" s="189"/>
      <c r="CQ116" s="189"/>
      <c r="CR116" s="189"/>
      <c r="CS116" s="189"/>
      <c r="CT116" s="189"/>
      <c r="CU116" s="189"/>
      <c r="CV116" s="189"/>
      <c r="CW116" s="189"/>
      <c r="CX116" s="189"/>
    </row>
    <row r="117" spans="1:102" x14ac:dyDescent="0.2">
      <c r="A117" s="31" t="s">
        <v>177</v>
      </c>
      <c r="B117" s="179"/>
      <c r="C117" s="176">
        <f>C115*C116</f>
        <v>0</v>
      </c>
      <c r="D117" s="176">
        <f t="shared" ref="D117:BO117" si="11">D115*D116</f>
        <v>0</v>
      </c>
      <c r="E117" s="176">
        <f t="shared" si="11"/>
        <v>0</v>
      </c>
      <c r="F117" s="176">
        <f t="shared" si="11"/>
        <v>0</v>
      </c>
      <c r="G117" s="176">
        <f t="shared" si="11"/>
        <v>0</v>
      </c>
      <c r="H117" s="176">
        <f t="shared" si="11"/>
        <v>0</v>
      </c>
      <c r="I117" s="176">
        <f t="shared" si="11"/>
        <v>0</v>
      </c>
      <c r="J117" s="176">
        <f t="shared" si="11"/>
        <v>0</v>
      </c>
      <c r="K117" s="176">
        <f t="shared" si="11"/>
        <v>0</v>
      </c>
      <c r="L117" s="176">
        <f t="shared" si="11"/>
        <v>0</v>
      </c>
      <c r="M117" s="176">
        <f t="shared" si="11"/>
        <v>0</v>
      </c>
      <c r="N117" s="176">
        <f t="shared" si="11"/>
        <v>0</v>
      </c>
      <c r="O117" s="176">
        <f t="shared" si="11"/>
        <v>0</v>
      </c>
      <c r="P117" s="176">
        <f t="shared" si="11"/>
        <v>0</v>
      </c>
      <c r="Q117" s="176">
        <f t="shared" si="11"/>
        <v>0</v>
      </c>
      <c r="R117" s="176">
        <f t="shared" si="11"/>
        <v>0</v>
      </c>
      <c r="S117" s="176">
        <f t="shared" si="11"/>
        <v>0</v>
      </c>
      <c r="T117" s="176">
        <f t="shared" si="11"/>
        <v>0</v>
      </c>
      <c r="U117" s="176">
        <f t="shared" si="11"/>
        <v>0</v>
      </c>
      <c r="V117" s="176">
        <f t="shared" si="11"/>
        <v>0</v>
      </c>
      <c r="W117" s="176">
        <f t="shared" si="11"/>
        <v>0</v>
      </c>
      <c r="X117" s="176">
        <f t="shared" si="11"/>
        <v>0</v>
      </c>
      <c r="Y117" s="176">
        <f t="shared" si="11"/>
        <v>0</v>
      </c>
      <c r="Z117" s="176">
        <f t="shared" si="11"/>
        <v>0</v>
      </c>
      <c r="AA117" s="176">
        <f t="shared" si="11"/>
        <v>0</v>
      </c>
      <c r="AB117" s="176">
        <f t="shared" si="11"/>
        <v>0</v>
      </c>
      <c r="AC117" s="176">
        <f t="shared" si="11"/>
        <v>0</v>
      </c>
      <c r="AD117" s="176">
        <f t="shared" si="11"/>
        <v>0</v>
      </c>
      <c r="AE117" s="176">
        <f t="shared" si="11"/>
        <v>0</v>
      </c>
      <c r="AF117" s="176">
        <f t="shared" si="11"/>
        <v>0</v>
      </c>
      <c r="AG117" s="176">
        <f t="shared" si="11"/>
        <v>0</v>
      </c>
      <c r="AH117" s="176">
        <f t="shared" si="11"/>
        <v>0</v>
      </c>
      <c r="AI117" s="176">
        <f t="shared" si="11"/>
        <v>0</v>
      </c>
      <c r="AJ117" s="176">
        <f t="shared" si="11"/>
        <v>0</v>
      </c>
      <c r="AK117" s="176">
        <f t="shared" si="11"/>
        <v>0</v>
      </c>
      <c r="AL117" s="176">
        <f t="shared" si="11"/>
        <v>0</v>
      </c>
      <c r="AM117" s="176">
        <f t="shared" si="11"/>
        <v>0</v>
      </c>
      <c r="AN117" s="176">
        <f t="shared" si="11"/>
        <v>0</v>
      </c>
      <c r="AO117" s="176">
        <f t="shared" si="11"/>
        <v>0</v>
      </c>
      <c r="AP117" s="176">
        <f t="shared" si="11"/>
        <v>0</v>
      </c>
      <c r="AQ117" s="176">
        <f t="shared" si="11"/>
        <v>0</v>
      </c>
      <c r="AR117" s="176">
        <f t="shared" si="11"/>
        <v>0</v>
      </c>
      <c r="AS117" s="176">
        <f t="shared" si="11"/>
        <v>0</v>
      </c>
      <c r="AT117" s="176">
        <f t="shared" si="11"/>
        <v>0</v>
      </c>
      <c r="AU117" s="176">
        <f t="shared" si="11"/>
        <v>0</v>
      </c>
      <c r="AV117" s="176">
        <f t="shared" si="11"/>
        <v>0</v>
      </c>
      <c r="AW117" s="176">
        <f t="shared" si="11"/>
        <v>0</v>
      </c>
      <c r="AX117" s="176">
        <f t="shared" si="11"/>
        <v>0</v>
      </c>
      <c r="AY117" s="176">
        <f t="shared" si="11"/>
        <v>0</v>
      </c>
      <c r="AZ117" s="176">
        <f t="shared" si="11"/>
        <v>0</v>
      </c>
      <c r="BA117" s="176">
        <f t="shared" si="11"/>
        <v>0</v>
      </c>
      <c r="BB117" s="176">
        <f t="shared" si="11"/>
        <v>0</v>
      </c>
      <c r="BC117" s="176">
        <f t="shared" si="11"/>
        <v>0</v>
      </c>
      <c r="BD117" s="176">
        <f t="shared" si="11"/>
        <v>0</v>
      </c>
      <c r="BE117" s="176">
        <f t="shared" si="11"/>
        <v>0</v>
      </c>
      <c r="BF117" s="176">
        <f t="shared" si="11"/>
        <v>0</v>
      </c>
      <c r="BG117" s="176">
        <f t="shared" si="11"/>
        <v>0</v>
      </c>
      <c r="BH117" s="176">
        <f t="shared" si="11"/>
        <v>0</v>
      </c>
      <c r="BI117" s="176">
        <f t="shared" si="11"/>
        <v>0</v>
      </c>
      <c r="BJ117" s="176">
        <f t="shared" si="11"/>
        <v>0</v>
      </c>
      <c r="BK117" s="176">
        <f t="shared" si="11"/>
        <v>0</v>
      </c>
      <c r="BL117" s="176">
        <f t="shared" si="11"/>
        <v>0</v>
      </c>
      <c r="BM117" s="176">
        <f t="shared" si="11"/>
        <v>0</v>
      </c>
      <c r="BN117" s="176">
        <f t="shared" si="11"/>
        <v>0</v>
      </c>
      <c r="BO117" s="176">
        <f t="shared" si="11"/>
        <v>0</v>
      </c>
      <c r="BP117" s="176">
        <f t="shared" ref="BP117:CX117" si="12">BP115*BP116</f>
        <v>0</v>
      </c>
      <c r="BQ117" s="176">
        <f t="shared" si="12"/>
        <v>0</v>
      </c>
      <c r="BR117" s="176">
        <f t="shared" si="12"/>
        <v>0</v>
      </c>
      <c r="BS117" s="176">
        <f t="shared" si="12"/>
        <v>0</v>
      </c>
      <c r="BT117" s="176">
        <f t="shared" si="12"/>
        <v>0</v>
      </c>
      <c r="BU117" s="176">
        <f t="shared" si="12"/>
        <v>0</v>
      </c>
      <c r="BV117" s="176">
        <f t="shared" si="12"/>
        <v>0</v>
      </c>
      <c r="BW117" s="176">
        <f t="shared" si="12"/>
        <v>0</v>
      </c>
      <c r="BX117" s="176">
        <f t="shared" si="12"/>
        <v>0</v>
      </c>
      <c r="BY117" s="176">
        <f t="shared" si="12"/>
        <v>0</v>
      </c>
      <c r="BZ117" s="176">
        <f t="shared" si="12"/>
        <v>0</v>
      </c>
      <c r="CA117" s="176">
        <f t="shared" si="12"/>
        <v>0</v>
      </c>
      <c r="CB117" s="176">
        <f t="shared" si="12"/>
        <v>0</v>
      </c>
      <c r="CC117" s="176">
        <f t="shared" si="12"/>
        <v>0</v>
      </c>
      <c r="CD117" s="176">
        <f t="shared" si="12"/>
        <v>0</v>
      </c>
      <c r="CE117" s="176">
        <f t="shared" si="12"/>
        <v>0</v>
      </c>
      <c r="CF117" s="176">
        <f t="shared" si="12"/>
        <v>0</v>
      </c>
      <c r="CG117" s="176">
        <f t="shared" si="12"/>
        <v>0</v>
      </c>
      <c r="CH117" s="176">
        <f t="shared" si="12"/>
        <v>0</v>
      </c>
      <c r="CI117" s="176">
        <f t="shared" si="12"/>
        <v>0</v>
      </c>
      <c r="CJ117" s="176">
        <f t="shared" si="12"/>
        <v>0</v>
      </c>
      <c r="CK117" s="176">
        <f t="shared" si="12"/>
        <v>0</v>
      </c>
      <c r="CL117" s="176">
        <f t="shared" si="12"/>
        <v>0</v>
      </c>
      <c r="CM117" s="176">
        <f t="shared" si="12"/>
        <v>0</v>
      </c>
      <c r="CN117" s="176">
        <f t="shared" si="12"/>
        <v>0</v>
      </c>
      <c r="CO117" s="176">
        <f t="shared" si="12"/>
        <v>0</v>
      </c>
      <c r="CP117" s="176">
        <f t="shared" si="12"/>
        <v>0</v>
      </c>
      <c r="CQ117" s="176">
        <f t="shared" si="12"/>
        <v>0</v>
      </c>
      <c r="CR117" s="176">
        <f t="shared" si="12"/>
        <v>0</v>
      </c>
      <c r="CS117" s="176">
        <f t="shared" si="12"/>
        <v>0</v>
      </c>
      <c r="CT117" s="176">
        <f t="shared" si="12"/>
        <v>0</v>
      </c>
      <c r="CU117" s="176">
        <f t="shared" si="12"/>
        <v>0</v>
      </c>
      <c r="CV117" s="176">
        <f t="shared" si="12"/>
        <v>0</v>
      </c>
      <c r="CW117" s="176">
        <f t="shared" si="12"/>
        <v>0</v>
      </c>
      <c r="CX117" s="176">
        <f t="shared" si="12"/>
        <v>0</v>
      </c>
    </row>
    <row r="118" spans="1:102" x14ac:dyDescent="0.2">
      <c r="A118" s="180" t="s">
        <v>214</v>
      </c>
      <c r="B118" s="185"/>
      <c r="C118" s="185"/>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D118" s="185"/>
      <c r="AE118" s="185"/>
      <c r="AF118" s="185"/>
      <c r="AG118" s="185"/>
      <c r="AH118" s="185"/>
      <c r="AI118" s="185"/>
      <c r="AJ118" s="185"/>
      <c r="AK118" s="185"/>
      <c r="AL118" s="185"/>
      <c r="AM118" s="185"/>
      <c r="AN118" s="185"/>
      <c r="AO118" s="185"/>
      <c r="AP118" s="185"/>
      <c r="AQ118" s="185"/>
      <c r="AR118" s="185"/>
      <c r="AS118" s="185"/>
      <c r="AT118" s="185"/>
      <c r="AU118" s="185"/>
      <c r="AV118" s="185"/>
      <c r="AW118" s="185"/>
      <c r="AX118" s="185"/>
      <c r="AY118" s="185"/>
      <c r="AZ118" s="185"/>
      <c r="BA118" s="185"/>
      <c r="BB118" s="185"/>
      <c r="BC118" s="185"/>
      <c r="BD118" s="185"/>
      <c r="BE118" s="185"/>
      <c r="BF118" s="185"/>
      <c r="BG118" s="185"/>
      <c r="BH118" s="185"/>
      <c r="BI118" s="185"/>
      <c r="BJ118" s="185"/>
      <c r="BK118" s="185"/>
      <c r="BL118" s="185"/>
      <c r="BM118" s="185"/>
      <c r="BN118" s="185"/>
      <c r="BO118" s="185"/>
      <c r="BP118" s="185"/>
      <c r="BQ118" s="185"/>
      <c r="BR118" s="185"/>
      <c r="BS118" s="185"/>
      <c r="BT118" s="185"/>
      <c r="BU118" s="185"/>
      <c r="BV118" s="185"/>
      <c r="BW118" s="185"/>
      <c r="BX118" s="185"/>
      <c r="BY118" s="185"/>
      <c r="BZ118" s="185"/>
      <c r="CA118" s="185"/>
      <c r="CB118" s="185"/>
      <c r="CC118" s="185"/>
      <c r="CD118" s="185"/>
      <c r="CE118" s="185"/>
      <c r="CF118" s="185"/>
      <c r="CG118" s="185"/>
      <c r="CH118" s="185"/>
      <c r="CI118" s="185"/>
      <c r="CJ118" s="185"/>
      <c r="CK118" s="185"/>
      <c r="CL118" s="185"/>
      <c r="CM118" s="185"/>
      <c r="CN118" s="185"/>
      <c r="CO118" s="185"/>
      <c r="CP118" s="185"/>
      <c r="CQ118" s="185"/>
      <c r="CR118" s="185"/>
      <c r="CS118" s="185"/>
      <c r="CT118" s="185"/>
      <c r="CU118" s="185"/>
      <c r="CV118" s="185"/>
      <c r="CW118" s="185"/>
      <c r="CX118" s="185"/>
    </row>
    <row r="119" spans="1:102" x14ac:dyDescent="0.2">
      <c r="A119" s="220" t="s">
        <v>177</v>
      </c>
      <c r="B119" s="221"/>
      <c r="C119" s="222"/>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T119" s="222"/>
      <c r="BU119" s="222"/>
      <c r="BV119" s="222"/>
      <c r="BW119" s="222"/>
      <c r="BX119" s="222"/>
      <c r="BY119" s="222"/>
      <c r="BZ119" s="222"/>
      <c r="CA119" s="222"/>
      <c r="CB119" s="222"/>
      <c r="CC119" s="222"/>
      <c r="CD119" s="222"/>
      <c r="CE119" s="222"/>
      <c r="CF119" s="222"/>
      <c r="CG119" s="222"/>
      <c r="CH119" s="222"/>
      <c r="CI119" s="222"/>
      <c r="CJ119" s="222"/>
      <c r="CK119" s="222"/>
      <c r="CL119" s="222"/>
      <c r="CM119" s="222"/>
      <c r="CN119" s="222"/>
      <c r="CO119" s="222"/>
      <c r="CP119" s="222"/>
      <c r="CQ119" s="222"/>
      <c r="CR119" s="222"/>
      <c r="CS119" s="222"/>
      <c r="CT119" s="222"/>
      <c r="CU119" s="222"/>
      <c r="CV119" s="222"/>
      <c r="CW119" s="222"/>
      <c r="CX119" s="222"/>
    </row>
    <row r="120" spans="1:102" x14ac:dyDescent="0.2">
      <c r="A120" s="202" t="s">
        <v>216</v>
      </c>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c r="AA120" s="225"/>
      <c r="AB120" s="225"/>
      <c r="AC120" s="225"/>
      <c r="AD120" s="225"/>
      <c r="AE120" s="225"/>
      <c r="AF120" s="225"/>
      <c r="AG120" s="225"/>
      <c r="AH120" s="225"/>
      <c r="AI120" s="225"/>
      <c r="AJ120" s="225"/>
      <c r="AK120" s="225"/>
      <c r="AL120" s="225"/>
      <c r="AM120" s="225"/>
      <c r="AN120" s="225"/>
      <c r="AO120" s="225"/>
      <c r="AP120" s="225"/>
      <c r="AQ120" s="225"/>
      <c r="AR120" s="225"/>
      <c r="AS120" s="225"/>
      <c r="AT120" s="225"/>
      <c r="AU120" s="225"/>
      <c r="AV120" s="225"/>
      <c r="AW120" s="225"/>
      <c r="AX120" s="225"/>
      <c r="AY120" s="225"/>
      <c r="AZ120" s="225"/>
      <c r="BA120" s="225"/>
      <c r="BB120" s="225"/>
      <c r="BC120" s="225"/>
      <c r="BD120" s="225"/>
      <c r="BE120" s="225"/>
      <c r="BF120" s="225"/>
      <c r="BG120" s="225"/>
      <c r="BH120" s="225"/>
      <c r="BI120" s="225"/>
      <c r="BJ120" s="225"/>
      <c r="BK120" s="225"/>
      <c r="BL120" s="225"/>
      <c r="BM120" s="225"/>
      <c r="BN120" s="225"/>
      <c r="BO120" s="225"/>
      <c r="BP120" s="225"/>
      <c r="BQ120" s="225"/>
      <c r="BR120" s="225"/>
      <c r="BS120" s="225"/>
      <c r="BT120" s="225"/>
      <c r="BU120" s="225"/>
      <c r="BV120" s="225"/>
      <c r="BW120" s="225"/>
      <c r="BX120" s="225"/>
      <c r="BY120" s="225"/>
      <c r="BZ120" s="225"/>
      <c r="CA120" s="225"/>
      <c r="CB120" s="225"/>
      <c r="CC120" s="225"/>
      <c r="CD120" s="225"/>
      <c r="CE120" s="225"/>
      <c r="CF120" s="225"/>
      <c r="CG120" s="225"/>
      <c r="CH120" s="225"/>
      <c r="CI120" s="225"/>
      <c r="CJ120" s="225"/>
      <c r="CK120" s="225"/>
      <c r="CL120" s="225"/>
      <c r="CM120" s="225"/>
      <c r="CN120" s="225"/>
      <c r="CO120" s="225"/>
      <c r="CP120" s="225"/>
      <c r="CQ120" s="225"/>
      <c r="CR120" s="225"/>
      <c r="CS120" s="225"/>
      <c r="CT120" s="225"/>
      <c r="CU120" s="225"/>
      <c r="CV120" s="225"/>
      <c r="CW120" s="225"/>
      <c r="CX120" s="226"/>
    </row>
    <row r="121" spans="1:102" x14ac:dyDescent="0.2">
      <c r="A121" s="217" t="s">
        <v>217</v>
      </c>
      <c r="B121" s="223"/>
      <c r="C121" s="224">
        <v>0</v>
      </c>
      <c r="D121" s="224">
        <v>0</v>
      </c>
      <c r="E121" s="224">
        <v>0</v>
      </c>
      <c r="F121" s="224">
        <v>0</v>
      </c>
      <c r="G121" s="224">
        <v>0</v>
      </c>
      <c r="H121" s="224">
        <v>0</v>
      </c>
      <c r="I121" s="224">
        <v>0</v>
      </c>
      <c r="J121" s="224">
        <v>0</v>
      </c>
      <c r="K121" s="224">
        <v>0</v>
      </c>
      <c r="L121" s="224">
        <v>0</v>
      </c>
      <c r="M121" s="224">
        <v>0</v>
      </c>
      <c r="N121" s="224">
        <v>0</v>
      </c>
      <c r="O121" s="224">
        <v>0</v>
      </c>
      <c r="P121" s="224">
        <v>0</v>
      </c>
      <c r="Q121" s="224">
        <v>0</v>
      </c>
      <c r="R121" s="224">
        <v>0</v>
      </c>
      <c r="S121" s="224">
        <v>0</v>
      </c>
      <c r="T121" s="224">
        <v>0</v>
      </c>
      <c r="U121" s="224">
        <v>0</v>
      </c>
      <c r="V121" s="224">
        <v>0</v>
      </c>
      <c r="W121" s="224">
        <v>0</v>
      </c>
      <c r="X121" s="224">
        <v>0</v>
      </c>
      <c r="Y121" s="224">
        <v>0</v>
      </c>
      <c r="Z121" s="224">
        <v>0</v>
      </c>
      <c r="AA121" s="224">
        <v>0</v>
      </c>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T121" s="224"/>
      <c r="BU121" s="224"/>
      <c r="BV121" s="224"/>
      <c r="BW121" s="224"/>
      <c r="BX121" s="224"/>
      <c r="BY121" s="224"/>
      <c r="BZ121" s="224"/>
      <c r="CA121" s="224"/>
      <c r="CB121" s="224"/>
      <c r="CC121" s="224"/>
      <c r="CD121" s="224"/>
      <c r="CE121" s="224"/>
      <c r="CF121" s="224"/>
      <c r="CG121" s="224"/>
      <c r="CH121" s="224"/>
      <c r="CI121" s="224"/>
      <c r="CJ121" s="224"/>
      <c r="CK121" s="224"/>
      <c r="CL121" s="224"/>
      <c r="CM121" s="224"/>
      <c r="CN121" s="224"/>
      <c r="CO121" s="224"/>
      <c r="CP121" s="224"/>
      <c r="CQ121" s="224"/>
      <c r="CR121" s="224"/>
      <c r="CS121" s="224"/>
      <c r="CT121" s="224"/>
      <c r="CU121" s="224"/>
      <c r="CV121" s="224"/>
      <c r="CW121" s="224"/>
      <c r="CX121" s="224"/>
    </row>
    <row r="122" spans="1:102" x14ac:dyDescent="0.2">
      <c r="A122" s="217" t="s">
        <v>218</v>
      </c>
      <c r="B122" s="188"/>
      <c r="C122" s="189">
        <v>0</v>
      </c>
      <c r="D122" s="189">
        <v>0</v>
      </c>
      <c r="E122" s="189">
        <v>0</v>
      </c>
      <c r="F122" s="189">
        <v>0</v>
      </c>
      <c r="G122" s="189">
        <v>0</v>
      </c>
      <c r="H122" s="189">
        <v>0</v>
      </c>
      <c r="I122" s="189">
        <v>0</v>
      </c>
      <c r="J122" s="189">
        <v>0</v>
      </c>
      <c r="K122" s="189">
        <v>0</v>
      </c>
      <c r="L122" s="189">
        <v>0</v>
      </c>
      <c r="M122" s="189">
        <v>0</v>
      </c>
      <c r="N122" s="189">
        <v>0</v>
      </c>
      <c r="O122" s="189">
        <v>0</v>
      </c>
      <c r="P122" s="189">
        <v>0</v>
      </c>
      <c r="Q122" s="189">
        <v>0</v>
      </c>
      <c r="R122" s="189">
        <v>0</v>
      </c>
      <c r="S122" s="189">
        <v>0</v>
      </c>
      <c r="T122" s="189">
        <v>0</v>
      </c>
      <c r="U122" s="189">
        <v>0</v>
      </c>
      <c r="V122" s="189">
        <v>0</v>
      </c>
      <c r="W122" s="189">
        <v>0</v>
      </c>
      <c r="X122" s="189">
        <v>0</v>
      </c>
      <c r="Y122" s="189">
        <v>0</v>
      </c>
      <c r="Z122" s="189">
        <v>0</v>
      </c>
      <c r="AA122" s="189">
        <v>0</v>
      </c>
      <c r="AB122" s="189"/>
      <c r="AC122" s="189"/>
      <c r="AD122" s="189"/>
      <c r="AE122" s="189"/>
      <c r="AF122" s="189"/>
      <c r="AG122" s="189"/>
      <c r="AH122" s="189"/>
      <c r="AI122" s="189"/>
      <c r="AJ122" s="189"/>
      <c r="AK122" s="189"/>
      <c r="AL122" s="189"/>
      <c r="AM122" s="189"/>
      <c r="AN122" s="189"/>
      <c r="AO122" s="189"/>
      <c r="AP122" s="189"/>
      <c r="AQ122" s="189"/>
      <c r="AR122" s="189"/>
      <c r="AS122" s="189"/>
      <c r="AT122" s="189"/>
      <c r="AU122" s="189"/>
      <c r="AV122" s="189"/>
      <c r="AW122" s="189"/>
      <c r="AX122" s="189"/>
      <c r="AY122" s="189"/>
      <c r="AZ122" s="189"/>
      <c r="BA122" s="189"/>
      <c r="BB122" s="189"/>
      <c r="BC122" s="189"/>
      <c r="BD122" s="189"/>
      <c r="BE122" s="189"/>
      <c r="BF122" s="189"/>
      <c r="BG122" s="189"/>
      <c r="BH122" s="189"/>
      <c r="BI122" s="189"/>
      <c r="BJ122" s="189"/>
      <c r="BK122" s="189"/>
      <c r="BL122" s="189"/>
      <c r="BM122" s="189"/>
      <c r="BN122" s="189"/>
      <c r="BO122" s="189"/>
      <c r="BP122" s="189"/>
      <c r="BQ122" s="189"/>
      <c r="BR122" s="189"/>
      <c r="BS122" s="189"/>
      <c r="BT122" s="189"/>
      <c r="BU122" s="189"/>
      <c r="BV122" s="189"/>
      <c r="BW122" s="189"/>
      <c r="BX122" s="189"/>
      <c r="BY122" s="189"/>
      <c r="BZ122" s="189"/>
      <c r="CA122" s="189"/>
      <c r="CB122" s="189"/>
      <c r="CC122" s="189"/>
      <c r="CD122" s="189"/>
      <c r="CE122" s="189"/>
      <c r="CF122" s="189"/>
      <c r="CG122" s="189"/>
      <c r="CH122" s="189"/>
      <c r="CI122" s="189"/>
      <c r="CJ122" s="189"/>
      <c r="CK122" s="189"/>
      <c r="CL122" s="189"/>
      <c r="CM122" s="189"/>
      <c r="CN122" s="189"/>
      <c r="CO122" s="189"/>
      <c r="CP122" s="189"/>
      <c r="CQ122" s="189"/>
      <c r="CR122" s="189"/>
      <c r="CS122" s="189"/>
      <c r="CT122" s="189"/>
      <c r="CU122" s="189"/>
      <c r="CV122" s="189"/>
      <c r="CW122" s="189"/>
      <c r="CX122" s="189"/>
    </row>
    <row r="123" spans="1:102" x14ac:dyDescent="0.2">
      <c r="A123" s="217" t="s">
        <v>219</v>
      </c>
      <c r="B123" s="188"/>
      <c r="C123" s="189">
        <v>30</v>
      </c>
      <c r="D123" s="189">
        <v>0</v>
      </c>
      <c r="E123" s="189">
        <v>0</v>
      </c>
      <c r="F123" s="189">
        <v>0</v>
      </c>
      <c r="G123" s="189">
        <v>0</v>
      </c>
      <c r="H123" s="189">
        <v>0</v>
      </c>
      <c r="I123" s="189">
        <v>0</v>
      </c>
      <c r="J123" s="189">
        <v>0</v>
      </c>
      <c r="K123" s="189">
        <v>0</v>
      </c>
      <c r="L123" s="189">
        <v>0</v>
      </c>
      <c r="M123" s="189">
        <v>0</v>
      </c>
      <c r="N123" s="189">
        <v>0</v>
      </c>
      <c r="O123" s="189">
        <v>0</v>
      </c>
      <c r="P123" s="189">
        <v>0</v>
      </c>
      <c r="Q123" s="189">
        <v>0</v>
      </c>
      <c r="R123" s="189">
        <v>0</v>
      </c>
      <c r="S123" s="189">
        <v>0</v>
      </c>
      <c r="T123" s="189">
        <v>0</v>
      </c>
      <c r="U123" s="189">
        <v>0</v>
      </c>
      <c r="V123" s="189">
        <v>0</v>
      </c>
      <c r="W123" s="189">
        <v>0</v>
      </c>
      <c r="X123" s="189">
        <v>0</v>
      </c>
      <c r="Y123" s="189">
        <v>0</v>
      </c>
      <c r="Z123" s="189">
        <v>0</v>
      </c>
      <c r="AA123" s="189">
        <v>0</v>
      </c>
      <c r="AB123" s="189"/>
      <c r="AC123" s="189"/>
      <c r="AD123" s="189"/>
      <c r="AE123" s="189"/>
      <c r="AF123" s="189"/>
      <c r="AG123" s="189"/>
      <c r="AH123" s="189"/>
      <c r="AI123" s="189"/>
      <c r="AJ123" s="189"/>
      <c r="AK123" s="189"/>
      <c r="AL123" s="189"/>
      <c r="AM123" s="189"/>
      <c r="AN123" s="189"/>
      <c r="AO123" s="189"/>
      <c r="AP123" s="189"/>
      <c r="AQ123" s="189"/>
      <c r="AR123" s="189"/>
      <c r="AS123" s="189"/>
      <c r="AT123" s="189"/>
      <c r="AU123" s="189"/>
      <c r="AV123" s="189"/>
      <c r="AW123" s="189"/>
      <c r="AX123" s="189"/>
      <c r="AY123" s="189"/>
      <c r="AZ123" s="189"/>
      <c r="BA123" s="189"/>
      <c r="BB123" s="189"/>
      <c r="BC123" s="189"/>
      <c r="BD123" s="189"/>
      <c r="BE123" s="189"/>
      <c r="BF123" s="189"/>
      <c r="BG123" s="189"/>
      <c r="BH123" s="189"/>
      <c r="BI123" s="189"/>
      <c r="BJ123" s="189"/>
      <c r="BK123" s="189"/>
      <c r="BL123" s="189"/>
      <c r="BM123" s="189"/>
      <c r="BN123" s="189"/>
      <c r="BO123" s="189"/>
      <c r="BP123" s="189"/>
      <c r="BQ123" s="189"/>
      <c r="BR123" s="189"/>
      <c r="BS123" s="189"/>
      <c r="BT123" s="189"/>
      <c r="BU123" s="189"/>
      <c r="BV123" s="189"/>
      <c r="BW123" s="189"/>
      <c r="BX123" s="189"/>
      <c r="BY123" s="189"/>
      <c r="BZ123" s="189"/>
      <c r="CA123" s="189"/>
      <c r="CB123" s="189"/>
      <c r="CC123" s="189"/>
      <c r="CD123" s="189"/>
      <c r="CE123" s="189"/>
      <c r="CF123" s="189"/>
      <c r="CG123" s="189"/>
      <c r="CH123" s="189"/>
      <c r="CI123" s="189"/>
      <c r="CJ123" s="189"/>
      <c r="CK123" s="189"/>
      <c r="CL123" s="189"/>
      <c r="CM123" s="189"/>
      <c r="CN123" s="189"/>
      <c r="CO123" s="189"/>
      <c r="CP123" s="189"/>
      <c r="CQ123" s="189"/>
      <c r="CR123" s="189"/>
      <c r="CS123" s="189"/>
      <c r="CT123" s="189"/>
      <c r="CU123" s="189"/>
      <c r="CV123" s="189"/>
      <c r="CW123" s="189"/>
      <c r="CX123" s="189"/>
    </row>
    <row r="124" spans="1:102" x14ac:dyDescent="0.2">
      <c r="A124" s="217" t="s">
        <v>220</v>
      </c>
      <c r="B124" s="227"/>
      <c r="C124" s="228">
        <v>9.9999999999999998E+37</v>
      </c>
      <c r="D124" s="228">
        <v>9.9999999999999998E+37</v>
      </c>
      <c r="E124" s="228">
        <v>9.9999999999999998E+37</v>
      </c>
      <c r="F124" s="228">
        <v>9.9999999999999998E+37</v>
      </c>
      <c r="G124" s="228">
        <v>9.9999999999999998E+37</v>
      </c>
      <c r="H124" s="228">
        <v>9.9999999999999998E+37</v>
      </c>
      <c r="I124" s="228">
        <v>9.9999999999999998E+37</v>
      </c>
      <c r="J124" s="228">
        <v>9.9999999999999998E+37</v>
      </c>
      <c r="K124" s="228">
        <v>9.9999999999999998E+37</v>
      </c>
      <c r="L124" s="228">
        <v>9.9999999999999998E+37</v>
      </c>
      <c r="M124" s="228">
        <v>9.9999999999999998E+37</v>
      </c>
      <c r="N124" s="228">
        <v>9.9999999999999998E+37</v>
      </c>
      <c r="O124" s="228">
        <v>9.9999999999999998E+37</v>
      </c>
      <c r="P124" s="228">
        <v>9.9999999999999998E+37</v>
      </c>
      <c r="Q124" s="228">
        <v>9.9999999999999998E+37</v>
      </c>
      <c r="R124" s="228">
        <v>9.9999999999999998E+37</v>
      </c>
      <c r="S124" s="228">
        <v>9.9999999999999998E+37</v>
      </c>
      <c r="T124" s="228">
        <v>9.9999999999999998E+37</v>
      </c>
      <c r="U124" s="228">
        <v>9.9999999999999998E+37</v>
      </c>
      <c r="V124" s="228">
        <v>9.9999999999999998E+37</v>
      </c>
      <c r="W124" s="228">
        <v>9.9999999999999998E+37</v>
      </c>
      <c r="X124" s="228">
        <v>9.9999999999999998E+37</v>
      </c>
      <c r="Y124" s="228">
        <v>9.9999999999999998E+37</v>
      </c>
      <c r="Z124" s="228">
        <v>9.9999999999999998E+37</v>
      </c>
      <c r="AA124" s="228">
        <v>9.9999999999999998E+37</v>
      </c>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8"/>
      <c r="AY124" s="228"/>
      <c r="AZ124" s="228"/>
      <c r="BA124" s="228"/>
      <c r="BB124" s="228"/>
      <c r="BC124" s="228"/>
      <c r="BD124" s="228"/>
      <c r="BE124" s="228"/>
      <c r="BF124" s="228"/>
      <c r="BG124" s="228"/>
      <c r="BH124" s="228"/>
      <c r="BI124" s="228"/>
      <c r="BJ124" s="228"/>
      <c r="BK124" s="228"/>
      <c r="BL124" s="228"/>
      <c r="BM124" s="228"/>
      <c r="BN124" s="228"/>
      <c r="BO124" s="228"/>
      <c r="BP124" s="228"/>
      <c r="BQ124" s="228"/>
      <c r="BR124" s="228"/>
      <c r="BS124" s="228"/>
      <c r="BT124" s="228"/>
      <c r="BU124" s="228"/>
      <c r="BV124" s="228"/>
      <c r="BW124" s="228"/>
      <c r="BX124" s="228"/>
      <c r="BY124" s="228"/>
      <c r="BZ124" s="228"/>
      <c r="CA124" s="228"/>
      <c r="CB124" s="228"/>
      <c r="CC124" s="228"/>
      <c r="CD124" s="228"/>
      <c r="CE124" s="228"/>
      <c r="CF124" s="228"/>
      <c r="CG124" s="228"/>
      <c r="CH124" s="228"/>
      <c r="CI124" s="228"/>
      <c r="CJ124" s="228"/>
      <c r="CK124" s="228"/>
      <c r="CL124" s="228"/>
      <c r="CM124" s="228"/>
      <c r="CN124" s="228"/>
      <c r="CO124" s="228"/>
      <c r="CP124" s="228"/>
      <c r="CQ124" s="228"/>
      <c r="CR124" s="228"/>
      <c r="CS124" s="228"/>
      <c r="CT124" s="228"/>
      <c r="CU124" s="228"/>
      <c r="CV124" s="228"/>
      <c r="CW124" s="228"/>
      <c r="CX124" s="228"/>
    </row>
    <row r="125" spans="1:102" x14ac:dyDescent="0.2">
      <c r="A125" s="217" t="s">
        <v>221</v>
      </c>
      <c r="B125" s="188"/>
      <c r="C125" s="189">
        <v>0</v>
      </c>
      <c r="D125" s="189">
        <v>0</v>
      </c>
      <c r="E125" s="189">
        <v>0</v>
      </c>
      <c r="F125" s="189">
        <v>0</v>
      </c>
      <c r="G125" s="189">
        <v>0</v>
      </c>
      <c r="H125" s="189">
        <v>0</v>
      </c>
      <c r="I125" s="189">
        <v>0</v>
      </c>
      <c r="J125" s="189">
        <v>0</v>
      </c>
      <c r="K125" s="189">
        <v>0</v>
      </c>
      <c r="L125" s="189">
        <v>0</v>
      </c>
      <c r="M125" s="189">
        <v>0</v>
      </c>
      <c r="N125" s="189">
        <v>0</v>
      </c>
      <c r="O125" s="189">
        <v>0</v>
      </c>
      <c r="P125" s="189">
        <v>0</v>
      </c>
      <c r="Q125" s="189">
        <v>0</v>
      </c>
      <c r="R125" s="189">
        <v>0</v>
      </c>
      <c r="S125" s="189">
        <v>0</v>
      </c>
      <c r="T125" s="189">
        <v>0</v>
      </c>
      <c r="U125" s="189">
        <v>0</v>
      </c>
      <c r="V125" s="189">
        <v>0</v>
      </c>
      <c r="W125" s="189">
        <v>0</v>
      </c>
      <c r="X125" s="189">
        <v>0</v>
      </c>
      <c r="Y125" s="189">
        <v>0</v>
      </c>
      <c r="Z125" s="189">
        <v>0</v>
      </c>
      <c r="AA125" s="189">
        <v>0</v>
      </c>
      <c r="AB125" s="189"/>
      <c r="AC125" s="189"/>
      <c r="AD125" s="189"/>
      <c r="AE125" s="189"/>
      <c r="AF125" s="189"/>
      <c r="AG125" s="189"/>
      <c r="AH125" s="189"/>
      <c r="AI125" s="189"/>
      <c r="AJ125" s="189"/>
      <c r="AK125" s="189"/>
      <c r="AL125" s="189"/>
      <c r="AM125" s="189"/>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89"/>
      <c r="BQ125" s="189"/>
      <c r="BR125" s="189"/>
      <c r="BS125" s="189"/>
      <c r="BT125" s="189"/>
      <c r="BU125" s="189"/>
      <c r="BV125" s="189"/>
      <c r="BW125" s="189"/>
      <c r="BX125" s="189"/>
      <c r="BY125" s="189"/>
      <c r="BZ125" s="189"/>
      <c r="CA125" s="189"/>
      <c r="CB125" s="189"/>
      <c r="CC125" s="189"/>
      <c r="CD125" s="189"/>
      <c r="CE125" s="189"/>
      <c r="CF125" s="189"/>
      <c r="CG125" s="189"/>
      <c r="CH125" s="189"/>
      <c r="CI125" s="189"/>
      <c r="CJ125" s="189"/>
      <c r="CK125" s="189"/>
      <c r="CL125" s="189"/>
      <c r="CM125" s="189"/>
      <c r="CN125" s="189"/>
      <c r="CO125" s="189"/>
      <c r="CP125" s="189"/>
      <c r="CQ125" s="189"/>
      <c r="CR125" s="189"/>
      <c r="CS125" s="189"/>
      <c r="CT125" s="189"/>
      <c r="CU125" s="189"/>
      <c r="CV125" s="189"/>
      <c r="CW125" s="189"/>
      <c r="CX125" s="189"/>
    </row>
    <row r="126" spans="1:102" x14ac:dyDescent="0.2">
      <c r="A126" s="217" t="s">
        <v>222</v>
      </c>
      <c r="B126" s="227"/>
      <c r="C126" s="228">
        <v>9.9999999999999998E+37</v>
      </c>
      <c r="D126" s="228">
        <v>9.9999999999999998E+37</v>
      </c>
      <c r="E126" s="228">
        <v>9.9999999999999998E+37</v>
      </c>
      <c r="F126" s="228">
        <v>9.9999999999999998E+37</v>
      </c>
      <c r="G126" s="228">
        <v>9.9999999999999998E+37</v>
      </c>
      <c r="H126" s="228">
        <v>9.9999999999999998E+37</v>
      </c>
      <c r="I126" s="228">
        <v>9.9999999999999998E+37</v>
      </c>
      <c r="J126" s="228">
        <v>9.9999999999999998E+37</v>
      </c>
      <c r="K126" s="228">
        <v>9.9999999999999998E+37</v>
      </c>
      <c r="L126" s="228">
        <v>9.9999999999999998E+37</v>
      </c>
      <c r="M126" s="228">
        <v>9.9999999999999998E+37</v>
      </c>
      <c r="N126" s="228">
        <v>9.9999999999999998E+37</v>
      </c>
      <c r="O126" s="228">
        <v>9.9999999999999998E+37</v>
      </c>
      <c r="P126" s="228">
        <v>9.9999999999999998E+37</v>
      </c>
      <c r="Q126" s="228">
        <v>9.9999999999999998E+37</v>
      </c>
      <c r="R126" s="228">
        <v>9.9999999999999998E+37</v>
      </c>
      <c r="S126" s="228">
        <v>9.9999999999999998E+37</v>
      </c>
      <c r="T126" s="228">
        <v>9.9999999999999998E+37</v>
      </c>
      <c r="U126" s="228">
        <v>9.9999999999999998E+37</v>
      </c>
      <c r="V126" s="228">
        <v>9.9999999999999998E+37</v>
      </c>
      <c r="W126" s="228">
        <v>9.9999999999999998E+37</v>
      </c>
      <c r="X126" s="228">
        <v>9.9999999999999998E+37</v>
      </c>
      <c r="Y126" s="228">
        <v>9.9999999999999998E+37</v>
      </c>
      <c r="Z126" s="228">
        <v>9.9999999999999998E+37</v>
      </c>
      <c r="AA126" s="228">
        <v>9.9999999999999998E+37</v>
      </c>
      <c r="AB126" s="228"/>
      <c r="AC126" s="228"/>
      <c r="AD126" s="228"/>
      <c r="AE126" s="228"/>
      <c r="AF126" s="228"/>
      <c r="AG126" s="228"/>
      <c r="AH126" s="228"/>
      <c r="AI126" s="228"/>
      <c r="AJ126" s="228"/>
      <c r="AK126" s="228"/>
      <c r="AL126" s="228"/>
      <c r="AM126" s="228"/>
      <c r="AN126" s="228"/>
      <c r="AO126" s="228"/>
      <c r="AP126" s="228"/>
      <c r="AQ126" s="228"/>
      <c r="AR126" s="228"/>
      <c r="AS126" s="228"/>
      <c r="AT126" s="2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28"/>
      <c r="CE126" s="228"/>
      <c r="CF126" s="228"/>
      <c r="CG126" s="228"/>
      <c r="CH126" s="228"/>
      <c r="CI126" s="228"/>
      <c r="CJ126" s="228"/>
      <c r="CK126" s="228"/>
      <c r="CL126" s="228"/>
      <c r="CM126" s="228"/>
      <c r="CN126" s="228"/>
      <c r="CO126" s="228"/>
      <c r="CP126" s="228"/>
      <c r="CQ126" s="228"/>
      <c r="CR126" s="228"/>
      <c r="CS126" s="228"/>
      <c r="CT126" s="228"/>
      <c r="CU126" s="228"/>
      <c r="CV126" s="228"/>
      <c r="CW126" s="228"/>
      <c r="CX126" s="228"/>
    </row>
    <row r="127" spans="1:102" s="201" customFormat="1" x14ac:dyDescent="0.2">
      <c r="A127" s="202" t="s">
        <v>197</v>
      </c>
      <c r="B127" s="218"/>
      <c r="C127" s="218"/>
      <c r="D127" s="218"/>
      <c r="E127" s="218"/>
      <c r="F127" s="218"/>
      <c r="G127" s="218"/>
      <c r="H127" s="218"/>
      <c r="I127" s="218"/>
      <c r="J127" s="218"/>
      <c r="K127" s="218"/>
      <c r="L127" s="218"/>
      <c r="M127" s="218"/>
      <c r="N127" s="218"/>
      <c r="O127" s="218"/>
      <c r="P127" s="218"/>
      <c r="Q127" s="218"/>
      <c r="R127" s="218"/>
      <c r="S127" s="218"/>
      <c r="T127" s="218"/>
      <c r="U127" s="218"/>
      <c r="V127" s="218"/>
      <c r="W127" s="218"/>
      <c r="X127" s="218"/>
      <c r="Y127" s="218"/>
      <c r="Z127" s="218"/>
      <c r="AA127" s="218"/>
      <c r="AB127" s="218"/>
      <c r="AC127" s="218"/>
      <c r="AD127" s="218"/>
      <c r="AE127" s="218"/>
      <c r="AF127" s="218"/>
      <c r="AG127" s="218"/>
      <c r="AH127" s="218"/>
      <c r="AI127" s="218"/>
      <c r="AJ127" s="218"/>
      <c r="AK127" s="218"/>
      <c r="AL127" s="218"/>
      <c r="AM127" s="218"/>
      <c r="AN127" s="218"/>
      <c r="AO127" s="218"/>
      <c r="AP127" s="218"/>
    </row>
    <row r="128" spans="1:102" s="201" customFormat="1" x14ac:dyDescent="0.2">
      <c r="A128" s="217" t="s">
        <v>2</v>
      </c>
      <c r="B128" s="179"/>
      <c r="C128" s="207"/>
      <c r="D128" s="207"/>
      <c r="E128" s="207"/>
      <c r="F128" s="207"/>
      <c r="G128" s="207"/>
      <c r="H128" s="207"/>
      <c r="I128" s="207"/>
      <c r="J128" s="207"/>
      <c r="K128" s="207"/>
      <c r="L128" s="207"/>
      <c r="M128" s="207"/>
      <c r="N128" s="207"/>
      <c r="O128" s="207"/>
      <c r="P128" s="207"/>
      <c r="Q128" s="207"/>
      <c r="R128" s="207"/>
      <c r="S128" s="207"/>
      <c r="T128" s="207"/>
      <c r="U128" s="207"/>
      <c r="V128" s="207"/>
      <c r="W128" s="207"/>
      <c r="X128" s="207"/>
      <c r="Y128" s="207"/>
      <c r="Z128" s="207"/>
      <c r="AA128" s="207"/>
      <c r="AB128" s="207"/>
      <c r="AC128" s="207"/>
      <c r="AD128" s="207"/>
      <c r="AE128" s="207"/>
      <c r="AF128" s="207"/>
      <c r="AG128" s="207"/>
      <c r="AH128" s="207"/>
      <c r="AI128" s="207"/>
      <c r="AJ128" s="207"/>
      <c r="AK128" s="207"/>
      <c r="AL128" s="207"/>
      <c r="AM128" s="207"/>
      <c r="AN128" s="207"/>
      <c r="AO128" s="207"/>
      <c r="AP128" s="207"/>
      <c r="AQ128" s="206"/>
      <c r="AR128" s="206"/>
      <c r="AS128" s="206"/>
      <c r="AT128" s="206"/>
      <c r="AU128" s="206"/>
      <c r="AV128" s="206"/>
      <c r="AW128" s="206"/>
      <c r="AX128" s="206"/>
      <c r="AY128" s="206"/>
      <c r="AZ128" s="206"/>
      <c r="BA128" s="206"/>
      <c r="BB128" s="206"/>
      <c r="BC128" s="206"/>
      <c r="BD128" s="206"/>
      <c r="BE128" s="206"/>
      <c r="BF128" s="206"/>
      <c r="BG128" s="206"/>
      <c r="BH128" s="206"/>
      <c r="BI128" s="206"/>
      <c r="BJ128" s="206"/>
      <c r="BK128" s="206"/>
      <c r="BL128" s="206"/>
      <c r="BM128" s="206"/>
      <c r="BN128" s="206"/>
      <c r="BO128" s="206"/>
      <c r="BP128" s="206"/>
      <c r="BQ128" s="206"/>
      <c r="BR128" s="206"/>
      <c r="BS128" s="206"/>
      <c r="BT128" s="206"/>
      <c r="BU128" s="206"/>
      <c r="BV128" s="206"/>
      <c r="BW128" s="206"/>
      <c r="BX128" s="206"/>
      <c r="BY128" s="206"/>
      <c r="BZ128" s="206"/>
      <c r="CA128" s="206"/>
      <c r="CB128" s="206"/>
      <c r="CC128" s="206"/>
      <c r="CD128" s="206"/>
      <c r="CE128" s="206"/>
      <c r="CF128" s="206"/>
      <c r="CG128" s="206"/>
      <c r="CH128" s="206"/>
      <c r="CI128" s="206"/>
      <c r="CJ128" s="206"/>
      <c r="CK128" s="206"/>
      <c r="CL128" s="206"/>
      <c r="CM128" s="206"/>
      <c r="CN128" s="206"/>
      <c r="CO128" s="206"/>
      <c r="CP128" s="206"/>
      <c r="CQ128" s="206"/>
      <c r="CR128" s="206"/>
      <c r="CS128" s="206"/>
      <c r="CT128" s="206"/>
      <c r="CU128" s="206"/>
      <c r="CV128" s="206"/>
      <c r="CW128" s="206"/>
      <c r="CX128" s="206"/>
    </row>
    <row r="129" spans="1:102" s="201" customFormat="1" x14ac:dyDescent="0.2">
      <c r="A129" s="217" t="s">
        <v>3</v>
      </c>
      <c r="B129" s="179"/>
      <c r="C129" s="206"/>
      <c r="D129" s="206"/>
      <c r="E129" s="206"/>
      <c r="F129" s="206"/>
      <c r="G129" s="206"/>
      <c r="H129" s="206"/>
      <c r="I129" s="206"/>
      <c r="J129" s="206"/>
      <c r="K129" s="206"/>
      <c r="L129" s="206"/>
      <c r="M129" s="206"/>
      <c r="N129" s="206"/>
      <c r="O129" s="206"/>
      <c r="P129" s="206"/>
      <c r="Q129" s="206"/>
      <c r="R129" s="206"/>
      <c r="S129" s="206"/>
      <c r="T129" s="206"/>
      <c r="U129" s="206"/>
      <c r="V129" s="206"/>
      <c r="W129" s="206"/>
      <c r="X129" s="206"/>
      <c r="Y129" s="206"/>
      <c r="Z129" s="206"/>
      <c r="AA129" s="206"/>
      <c r="AB129" s="206"/>
      <c r="AC129" s="206"/>
      <c r="AD129" s="206"/>
      <c r="AE129" s="206"/>
      <c r="AF129" s="206"/>
      <c r="AG129" s="206"/>
      <c r="AH129" s="206"/>
      <c r="AI129" s="206"/>
      <c r="AJ129" s="206"/>
      <c r="AK129" s="206"/>
      <c r="AL129" s="206"/>
      <c r="AM129" s="206"/>
      <c r="AN129" s="206"/>
      <c r="AO129" s="206"/>
      <c r="AP129" s="206"/>
      <c r="AQ129" s="206"/>
      <c r="AR129" s="206"/>
      <c r="AS129" s="206"/>
      <c r="AT129" s="206"/>
      <c r="AU129" s="206"/>
      <c r="AV129" s="206"/>
      <c r="AW129" s="206"/>
      <c r="AX129" s="206"/>
      <c r="AY129" s="206"/>
      <c r="AZ129" s="206"/>
      <c r="BA129" s="206"/>
      <c r="BB129" s="206"/>
      <c r="BC129" s="206"/>
      <c r="BD129" s="206"/>
      <c r="BE129" s="206"/>
      <c r="BF129" s="206"/>
      <c r="BG129" s="206"/>
      <c r="BH129" s="206"/>
      <c r="BI129" s="206"/>
      <c r="BJ129" s="206"/>
      <c r="BK129" s="206"/>
      <c r="BL129" s="206"/>
      <c r="BM129" s="206"/>
      <c r="BN129" s="206"/>
      <c r="BO129" s="206"/>
      <c r="BP129" s="206"/>
      <c r="BQ129" s="206"/>
      <c r="BR129" s="206"/>
      <c r="BS129" s="206"/>
      <c r="BT129" s="206"/>
      <c r="BU129" s="206"/>
      <c r="BV129" s="206"/>
      <c r="BW129" s="206"/>
      <c r="BX129" s="206"/>
      <c r="BY129" s="206"/>
      <c r="BZ129" s="206"/>
      <c r="CA129" s="206"/>
      <c r="CB129" s="206"/>
      <c r="CC129" s="206"/>
      <c r="CD129" s="206"/>
      <c r="CE129" s="206"/>
      <c r="CF129" s="206"/>
      <c r="CG129" s="206"/>
      <c r="CH129" s="206"/>
      <c r="CI129" s="206"/>
      <c r="CJ129" s="206"/>
      <c r="CK129" s="206"/>
      <c r="CL129" s="206"/>
      <c r="CM129" s="206"/>
      <c r="CN129" s="206"/>
      <c r="CO129" s="206"/>
      <c r="CP129" s="206"/>
      <c r="CQ129" s="206"/>
      <c r="CR129" s="206"/>
      <c r="CS129" s="206"/>
      <c r="CT129" s="206"/>
      <c r="CU129" s="206"/>
      <c r="CV129" s="206"/>
      <c r="CW129" s="206"/>
      <c r="CX129" s="206"/>
    </row>
    <row r="130" spans="1:102" x14ac:dyDescent="0.2">
      <c r="A130" s="217" t="s">
        <v>198</v>
      </c>
      <c r="B130" s="179"/>
      <c r="C130" s="206"/>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6"/>
      <c r="AY130" s="206"/>
      <c r="AZ130" s="206"/>
      <c r="BA130" s="206"/>
      <c r="BB130" s="206"/>
      <c r="BC130" s="206"/>
      <c r="BD130" s="206"/>
      <c r="BE130" s="206"/>
      <c r="BF130" s="206"/>
      <c r="BG130" s="206"/>
      <c r="BH130" s="206"/>
      <c r="BI130" s="206"/>
      <c r="BJ130" s="206"/>
      <c r="BK130" s="206"/>
      <c r="BL130" s="206"/>
      <c r="BM130" s="206"/>
      <c r="BN130" s="206"/>
      <c r="BO130" s="206"/>
      <c r="BP130" s="206"/>
      <c r="BQ130" s="206"/>
      <c r="BR130" s="206"/>
      <c r="BS130" s="206"/>
      <c r="BT130" s="206"/>
      <c r="BU130" s="206"/>
      <c r="BV130" s="206"/>
      <c r="BW130" s="206"/>
      <c r="BX130" s="206"/>
      <c r="BY130" s="206"/>
      <c r="BZ130" s="206"/>
      <c r="CA130" s="206"/>
      <c r="CB130" s="206"/>
      <c r="CC130" s="206"/>
      <c r="CD130" s="206"/>
      <c r="CE130" s="206"/>
      <c r="CF130" s="206"/>
      <c r="CG130" s="206"/>
      <c r="CH130" s="206"/>
      <c r="CI130" s="206"/>
      <c r="CJ130" s="206"/>
      <c r="CK130" s="206"/>
      <c r="CL130" s="206"/>
      <c r="CM130" s="206"/>
      <c r="CN130" s="206"/>
      <c r="CO130" s="206"/>
      <c r="CP130" s="206"/>
      <c r="CQ130" s="206"/>
      <c r="CR130" s="206"/>
      <c r="CS130" s="206"/>
      <c r="CT130" s="206"/>
      <c r="CU130" s="206"/>
      <c r="CV130" s="206"/>
      <c r="CW130" s="206"/>
      <c r="CX130" s="206"/>
    </row>
    <row r="131" spans="1:102" x14ac:dyDescent="0.2">
      <c r="A131" s="217" t="s">
        <v>199</v>
      </c>
      <c r="B131" s="179"/>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05"/>
      <c r="AA131" s="205"/>
      <c r="AB131" s="205"/>
      <c r="AC131" s="205"/>
      <c r="AD131" s="205"/>
      <c r="AE131" s="205"/>
      <c r="AF131" s="205"/>
      <c r="AG131" s="205"/>
      <c r="AH131" s="205"/>
      <c r="AI131" s="205"/>
      <c r="AJ131" s="205"/>
      <c r="AK131" s="205"/>
      <c r="AL131" s="205"/>
      <c r="AM131" s="205"/>
      <c r="AN131" s="205"/>
      <c r="AO131" s="205"/>
      <c r="AP131" s="205"/>
      <c r="AQ131" s="206"/>
      <c r="AR131" s="206"/>
      <c r="AS131" s="206"/>
      <c r="AT131" s="206"/>
      <c r="AU131" s="206"/>
      <c r="AV131" s="206"/>
      <c r="AW131" s="206"/>
      <c r="AX131" s="206"/>
      <c r="AY131" s="206"/>
      <c r="AZ131" s="206"/>
      <c r="BA131" s="206"/>
      <c r="BB131" s="206"/>
      <c r="BC131" s="206"/>
      <c r="BD131" s="206"/>
      <c r="BE131" s="206"/>
      <c r="BF131" s="206"/>
      <c r="BG131" s="206"/>
      <c r="BH131" s="206"/>
      <c r="BI131" s="206"/>
      <c r="BJ131" s="206"/>
      <c r="BK131" s="206"/>
      <c r="BL131" s="206"/>
      <c r="BM131" s="206"/>
      <c r="BN131" s="206"/>
      <c r="BO131" s="206"/>
      <c r="BP131" s="206"/>
      <c r="BQ131" s="206"/>
      <c r="BR131" s="206"/>
      <c r="BS131" s="206"/>
      <c r="BT131" s="206"/>
      <c r="BU131" s="206"/>
      <c r="BV131" s="206"/>
      <c r="BW131" s="206"/>
      <c r="BX131" s="206"/>
      <c r="BY131" s="206"/>
      <c r="BZ131" s="206"/>
      <c r="CA131" s="206"/>
      <c r="CB131" s="206"/>
      <c r="CC131" s="206"/>
      <c r="CD131" s="206"/>
      <c r="CE131" s="206"/>
      <c r="CF131" s="206"/>
      <c r="CG131" s="206"/>
      <c r="CH131" s="206"/>
      <c r="CI131" s="206"/>
      <c r="CJ131" s="206"/>
      <c r="CK131" s="206"/>
      <c r="CL131" s="206"/>
      <c r="CM131" s="206"/>
      <c r="CN131" s="206"/>
      <c r="CO131" s="206"/>
      <c r="CP131" s="206"/>
      <c r="CQ131" s="206"/>
      <c r="CR131" s="206"/>
      <c r="CS131" s="206"/>
      <c r="CT131" s="206"/>
      <c r="CU131" s="206"/>
      <c r="CV131" s="206"/>
      <c r="CW131" s="206"/>
      <c r="CX131" s="206"/>
    </row>
    <row r="132" spans="1:102" x14ac:dyDescent="0.2">
      <c r="A132" s="202" t="s">
        <v>200</v>
      </c>
      <c r="B132" s="203"/>
      <c r="C132" s="204"/>
      <c r="D132" s="204"/>
      <c r="E132" s="204"/>
      <c r="F132" s="204"/>
      <c r="G132" s="204"/>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3"/>
    </row>
    <row r="133" spans="1:102" x14ac:dyDescent="0.2">
      <c r="A133" s="217" t="s">
        <v>2</v>
      </c>
      <c r="B133" s="179"/>
      <c r="C133" s="207"/>
      <c r="D133" s="207"/>
      <c r="E133" s="207"/>
      <c r="F133" s="207"/>
      <c r="G133" s="207"/>
      <c r="H133" s="207"/>
      <c r="I133" s="207"/>
      <c r="J133" s="207"/>
      <c r="K133" s="207"/>
      <c r="L133" s="207"/>
      <c r="M133" s="207"/>
      <c r="N133" s="207"/>
      <c r="O133" s="207"/>
      <c r="P133" s="207"/>
      <c r="Q133" s="207"/>
      <c r="R133" s="207"/>
      <c r="S133" s="207"/>
      <c r="T133" s="207"/>
      <c r="U133" s="207"/>
      <c r="V133" s="207"/>
      <c r="W133" s="207"/>
      <c r="X133" s="207"/>
      <c r="Y133" s="207"/>
      <c r="Z133" s="207"/>
      <c r="AA133" s="207"/>
      <c r="AB133" s="207"/>
      <c r="AC133" s="207"/>
      <c r="AD133" s="207"/>
      <c r="AE133" s="207"/>
      <c r="AF133" s="207"/>
      <c r="AG133" s="207"/>
      <c r="AH133" s="207"/>
      <c r="AI133" s="207"/>
      <c r="AJ133" s="207"/>
      <c r="AK133" s="207"/>
      <c r="AL133" s="207"/>
      <c r="AM133" s="207"/>
      <c r="AN133" s="207"/>
      <c r="AO133" s="207"/>
      <c r="AP133" s="207"/>
      <c r="AQ133" s="206"/>
      <c r="AR133" s="206"/>
      <c r="AS133" s="206"/>
      <c r="AT133" s="206"/>
      <c r="AU133" s="206"/>
      <c r="AV133" s="206"/>
      <c r="AW133" s="206"/>
      <c r="AX133" s="206"/>
      <c r="AY133" s="206"/>
      <c r="AZ133" s="206"/>
      <c r="BA133" s="206"/>
      <c r="BB133" s="206"/>
      <c r="BC133" s="206"/>
      <c r="BD133" s="206"/>
      <c r="BE133" s="206"/>
      <c r="BF133" s="206"/>
      <c r="BG133" s="206"/>
      <c r="BH133" s="206"/>
      <c r="BI133" s="206"/>
      <c r="BJ133" s="206"/>
      <c r="BK133" s="206"/>
      <c r="BL133" s="206"/>
      <c r="BM133" s="206"/>
      <c r="BN133" s="206"/>
      <c r="BO133" s="206"/>
      <c r="BP133" s="206"/>
      <c r="BQ133" s="206"/>
      <c r="BR133" s="206"/>
      <c r="BS133" s="206"/>
      <c r="BT133" s="206"/>
      <c r="BU133" s="206"/>
      <c r="BV133" s="206"/>
      <c r="BW133" s="206"/>
      <c r="BX133" s="206"/>
      <c r="BY133" s="206"/>
      <c r="BZ133" s="206"/>
      <c r="CA133" s="206"/>
      <c r="CB133" s="206"/>
      <c r="CC133" s="206"/>
      <c r="CD133" s="206"/>
      <c r="CE133" s="206"/>
      <c r="CF133" s="206"/>
      <c r="CG133" s="206"/>
      <c r="CH133" s="206"/>
      <c r="CI133" s="206"/>
      <c r="CJ133" s="206"/>
      <c r="CK133" s="206"/>
      <c r="CL133" s="206"/>
      <c r="CM133" s="206"/>
      <c r="CN133" s="206"/>
      <c r="CO133" s="206"/>
      <c r="CP133" s="206"/>
      <c r="CQ133" s="206"/>
      <c r="CR133" s="206"/>
      <c r="CS133" s="206"/>
      <c r="CT133" s="206"/>
      <c r="CU133" s="206"/>
      <c r="CV133" s="206"/>
      <c r="CW133" s="206"/>
      <c r="CX133" s="206"/>
    </row>
    <row r="134" spans="1:102" x14ac:dyDescent="0.2">
      <c r="A134" s="217" t="s">
        <v>3</v>
      </c>
      <c r="B134" s="179"/>
      <c r="C134" s="206"/>
      <c r="D134" s="206"/>
      <c r="E134" s="206"/>
      <c r="F134" s="206"/>
      <c r="G134" s="206"/>
      <c r="H134" s="206"/>
      <c r="I134" s="206"/>
      <c r="J134" s="206"/>
      <c r="K134" s="206"/>
      <c r="L134" s="206"/>
      <c r="M134" s="206"/>
      <c r="N134" s="206"/>
      <c r="O134" s="206"/>
      <c r="P134" s="206"/>
      <c r="Q134" s="206"/>
      <c r="R134" s="206"/>
      <c r="S134" s="206"/>
      <c r="T134" s="206"/>
      <c r="U134" s="206"/>
      <c r="V134" s="206"/>
      <c r="W134" s="206"/>
      <c r="X134" s="206"/>
      <c r="Y134" s="206"/>
      <c r="Z134" s="206"/>
      <c r="AA134" s="206"/>
      <c r="AB134" s="206"/>
      <c r="AC134" s="206"/>
      <c r="AD134" s="206"/>
      <c r="AE134" s="206"/>
      <c r="AF134" s="206"/>
      <c r="AG134" s="206"/>
      <c r="AH134" s="206"/>
      <c r="AI134" s="206"/>
      <c r="AJ134" s="206"/>
      <c r="AK134" s="206"/>
      <c r="AL134" s="206"/>
      <c r="AM134" s="206"/>
      <c r="AN134" s="206"/>
      <c r="AO134" s="206"/>
      <c r="AP134" s="206"/>
      <c r="AQ134" s="206"/>
      <c r="AR134" s="206"/>
      <c r="AS134" s="206"/>
      <c r="AT134" s="206"/>
      <c r="AU134" s="206"/>
      <c r="AV134" s="206"/>
      <c r="AW134" s="206"/>
      <c r="AX134" s="206"/>
      <c r="AY134" s="206"/>
      <c r="AZ134" s="206"/>
      <c r="BA134" s="206"/>
      <c r="BB134" s="206"/>
      <c r="BC134" s="206"/>
      <c r="BD134" s="206"/>
      <c r="BE134" s="206"/>
      <c r="BF134" s="206"/>
      <c r="BG134" s="206"/>
      <c r="BH134" s="206"/>
      <c r="BI134" s="206"/>
      <c r="BJ134" s="206"/>
      <c r="BK134" s="206"/>
      <c r="BL134" s="206"/>
      <c r="BM134" s="206"/>
      <c r="BN134" s="206"/>
      <c r="BO134" s="206"/>
      <c r="BP134" s="206"/>
      <c r="BQ134" s="206"/>
      <c r="BR134" s="206"/>
      <c r="BS134" s="206"/>
      <c r="BT134" s="206"/>
      <c r="BU134" s="206"/>
      <c r="BV134" s="206"/>
      <c r="BW134" s="206"/>
      <c r="BX134" s="206"/>
      <c r="BY134" s="206"/>
      <c r="BZ134" s="206"/>
      <c r="CA134" s="206"/>
      <c r="CB134" s="206"/>
      <c r="CC134" s="206"/>
      <c r="CD134" s="206"/>
      <c r="CE134" s="206"/>
      <c r="CF134" s="206"/>
      <c r="CG134" s="206"/>
      <c r="CH134" s="206"/>
      <c r="CI134" s="206"/>
      <c r="CJ134" s="206"/>
      <c r="CK134" s="206"/>
      <c r="CL134" s="206"/>
      <c r="CM134" s="206"/>
      <c r="CN134" s="206"/>
      <c r="CO134" s="206"/>
      <c r="CP134" s="206"/>
      <c r="CQ134" s="206"/>
      <c r="CR134" s="206"/>
      <c r="CS134" s="206"/>
      <c r="CT134" s="206"/>
      <c r="CU134" s="206"/>
      <c r="CV134" s="206"/>
      <c r="CW134" s="206"/>
      <c r="CX134" s="206"/>
    </row>
    <row r="135" spans="1:102" x14ac:dyDescent="0.2">
      <c r="C135" s="12"/>
      <c r="F135" s="12"/>
    </row>
    <row r="136" spans="1:102" x14ac:dyDescent="0.2">
      <c r="C136" s="12"/>
      <c r="F136" s="12"/>
    </row>
    <row r="137" spans="1:102" x14ac:dyDescent="0.2">
      <c r="C137" s="12"/>
      <c r="F137" s="12"/>
    </row>
    <row r="138" spans="1:102" x14ac:dyDescent="0.2">
      <c r="C138" s="12"/>
      <c r="F138" s="12"/>
    </row>
    <row r="139" spans="1:102" x14ac:dyDescent="0.2">
      <c r="C139" s="12"/>
      <c r="F139" s="12"/>
    </row>
    <row r="140" spans="1:102" x14ac:dyDescent="0.2">
      <c r="C140" s="12"/>
      <c r="F140" s="12"/>
    </row>
    <row r="141" spans="1:102" x14ac:dyDescent="0.2">
      <c r="C141" s="12"/>
      <c r="F141" s="12"/>
    </row>
    <row r="142" spans="1:102" x14ac:dyDescent="0.2">
      <c r="C142" s="12"/>
      <c r="F142" s="12"/>
    </row>
    <row r="143" spans="1:102" x14ac:dyDescent="0.2">
      <c r="C143" s="12"/>
      <c r="F143" s="12"/>
    </row>
    <row r="144" spans="1:102" x14ac:dyDescent="0.2">
      <c r="C144" s="12"/>
      <c r="F144" s="12"/>
    </row>
    <row r="145" spans="3:6" x14ac:dyDescent="0.2">
      <c r="C145" s="12"/>
      <c r="F145" s="12"/>
    </row>
    <row r="146" spans="3:6" x14ac:dyDescent="0.2">
      <c r="C146" s="12"/>
      <c r="F146" s="12"/>
    </row>
    <row r="147" spans="3:6" x14ac:dyDescent="0.2">
      <c r="C147" s="12"/>
      <c r="F147" s="12"/>
    </row>
    <row r="148" spans="3:6" x14ac:dyDescent="0.2">
      <c r="C148" s="12"/>
      <c r="F148" s="12"/>
    </row>
    <row r="149" spans="3:6" x14ac:dyDescent="0.2">
      <c r="C149" s="12"/>
      <c r="F149" s="12"/>
    </row>
    <row r="150" spans="3:6" x14ac:dyDescent="0.2">
      <c r="C150" s="12"/>
      <c r="F150" s="12"/>
    </row>
    <row r="151" spans="3:6" x14ac:dyDescent="0.2">
      <c r="C151" s="12"/>
      <c r="F151" s="12"/>
    </row>
    <row r="152" spans="3:6" x14ac:dyDescent="0.2">
      <c r="C152" s="12"/>
      <c r="F152" s="12"/>
    </row>
    <row r="153" spans="3:6" x14ac:dyDescent="0.2">
      <c r="C153" s="12"/>
      <c r="F153" s="12"/>
    </row>
    <row r="154" spans="3:6" x14ac:dyDescent="0.2">
      <c r="C154" s="12"/>
      <c r="F154" s="12"/>
    </row>
    <row r="155" spans="3:6" x14ac:dyDescent="0.2">
      <c r="C155" s="12"/>
      <c r="F155" s="12"/>
    </row>
    <row r="156" spans="3:6" x14ac:dyDescent="0.2">
      <c r="C156" s="12"/>
      <c r="F156" s="12"/>
    </row>
    <row r="157" spans="3:6" x14ac:dyDescent="0.2">
      <c r="C157" s="12"/>
      <c r="F157" s="12"/>
    </row>
    <row r="158" spans="3:6" x14ac:dyDescent="0.2">
      <c r="C158" s="12"/>
      <c r="F158" s="12"/>
    </row>
  </sheetData>
  <mergeCells count="3">
    <mergeCell ref="D56:E56"/>
    <mergeCell ref="D68:E68"/>
    <mergeCell ref="F68:G68"/>
  </mergeCells>
  <phoneticPr fontId="0" type="noConversion"/>
  <conditionalFormatting sqref="B61 B73">
    <cfRule type="expression" dxfId="8" priority="28" stopIfTrue="1">
      <formula>#REF!="Fixed"</formula>
    </cfRule>
  </conditionalFormatting>
  <conditionalFormatting sqref="B62">
    <cfRule type="expression" dxfId="7" priority="30" stopIfTrue="1">
      <formula>#REF!="Fixed"</formula>
    </cfRule>
  </conditionalFormatting>
  <conditionalFormatting sqref="B70">
    <cfRule type="expression" dxfId="6" priority="23" stopIfTrue="1">
      <formula>#REF!="Fixed"</formula>
    </cfRule>
  </conditionalFormatting>
  <conditionalFormatting sqref="B71">
    <cfRule type="expression" dxfId="5" priority="17" stopIfTrue="1">
      <formula>#REF!="Fixed"</formula>
    </cfRule>
  </conditionalFormatting>
  <conditionalFormatting sqref="B72">
    <cfRule type="expression" dxfId="4" priority="18" stopIfTrue="1">
      <formula>#REF!="Fixed"</formula>
    </cfRule>
  </conditionalFormatting>
  <conditionalFormatting sqref="B75">
    <cfRule type="expression" dxfId="3" priority="24" stopIfTrue="1">
      <formula>$H$82="Fixed"</formula>
    </cfRule>
  </conditionalFormatting>
  <conditionalFormatting sqref="B76">
    <cfRule type="expression" dxfId="2" priority="25" stopIfTrue="1">
      <formula>$H$83="Fixed"</formula>
    </cfRule>
  </conditionalFormatting>
  <conditionalFormatting sqref="B77">
    <cfRule type="expression" dxfId="1" priority="26" stopIfTrue="1">
      <formula>$H$84="Fixed"</formula>
    </cfRule>
  </conditionalFormatting>
  <conditionalFormatting sqref="B78">
    <cfRule type="expression" dxfId="0" priority="27" stopIfTrue="1">
      <formula>$H$85="Fixed"</formula>
    </cfRule>
  </conditionalFormatting>
  <dataValidations xWindow="416" yWindow="680" count="2">
    <dataValidation type="list" allowBlank="1" showInputMessage="1" showErrorMessage="1" sqref="B91:B92" xr:uid="{00000000-0002-0000-0000-000000000000}">
      <formula1>"No Depreciation,5-yr MACRS,Straight Line,Custom,N/A"</formula1>
    </dataValidation>
    <dataValidation type="list" allowBlank="1" showInputMessage="1" showErrorMessage="1" sqref="B93" xr:uid="{00000000-0002-0000-0000-000002000000}">
      <formula1>"Yes,No"</formula1>
    </dataValidation>
  </dataValidation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D147"/>
  <sheetViews>
    <sheetView zoomScaleNormal="100" workbookViewId="0">
      <pane xSplit="1" ySplit="2" topLeftCell="B3" activePane="bottomRight" state="frozen"/>
      <selection pane="topRight" activeCell="C1" sqref="C1"/>
      <selection pane="bottomLeft" activeCell="A7" sqref="A7"/>
      <selection pane="bottomRight"/>
    </sheetView>
  </sheetViews>
  <sheetFormatPr defaultRowHeight="12.75" x14ac:dyDescent="0.2"/>
  <cols>
    <col min="1" max="1" width="54.42578125" customWidth="1"/>
    <col min="2" max="102" width="15.7109375" customWidth="1"/>
  </cols>
  <sheetData>
    <row r="1" spans="1:102" ht="20.25" x14ac:dyDescent="0.35">
      <c r="A1" s="171" t="s">
        <v>59</v>
      </c>
      <c r="B1" s="3"/>
      <c r="C1" s="4"/>
      <c r="D1" s="46"/>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row>
    <row r="2" spans="1:102" x14ac:dyDescent="0.2">
      <c r="A2" s="124" t="s">
        <v>150</v>
      </c>
      <c r="B2" s="122">
        <v>0</v>
      </c>
      <c r="C2" s="122">
        <f t="shared" ref="C2:AH2" si="0">IF(( (COLUMN(C1) - COLUMN($B1)) &lt;= analysis_period), (COLUMN(C1) - COLUMN($B1)), "")</f>
        <v>1</v>
      </c>
      <c r="D2" s="122">
        <f t="shared" si="0"/>
        <v>2</v>
      </c>
      <c r="E2" s="122">
        <f t="shared" si="0"/>
        <v>3</v>
      </c>
      <c r="F2" s="122">
        <f t="shared" si="0"/>
        <v>4</v>
      </c>
      <c r="G2" s="122">
        <f t="shared" si="0"/>
        <v>5</v>
      </c>
      <c r="H2" s="122">
        <f t="shared" si="0"/>
        <v>6</v>
      </c>
      <c r="I2" s="122">
        <f t="shared" si="0"/>
        <v>7</v>
      </c>
      <c r="J2" s="122">
        <f t="shared" si="0"/>
        <v>8</v>
      </c>
      <c r="K2" s="122">
        <f t="shared" si="0"/>
        <v>9</v>
      </c>
      <c r="L2" s="122">
        <f t="shared" si="0"/>
        <v>10</v>
      </c>
      <c r="M2" s="122">
        <f t="shared" si="0"/>
        <v>11</v>
      </c>
      <c r="N2" s="122">
        <f t="shared" si="0"/>
        <v>12</v>
      </c>
      <c r="O2" s="122">
        <f t="shared" si="0"/>
        <v>13</v>
      </c>
      <c r="P2" s="122">
        <f t="shared" si="0"/>
        <v>14</v>
      </c>
      <c r="Q2" s="122">
        <f t="shared" si="0"/>
        <v>15</v>
      </c>
      <c r="R2" s="122">
        <f t="shared" si="0"/>
        <v>16</v>
      </c>
      <c r="S2" s="122">
        <f t="shared" si="0"/>
        <v>17</v>
      </c>
      <c r="T2" s="122">
        <f t="shared" si="0"/>
        <v>18</v>
      </c>
      <c r="U2" s="122">
        <f t="shared" si="0"/>
        <v>19</v>
      </c>
      <c r="V2" s="122">
        <f t="shared" si="0"/>
        <v>20</v>
      </c>
      <c r="W2" s="122">
        <f t="shared" si="0"/>
        <v>21</v>
      </c>
      <c r="X2" s="122">
        <f t="shared" si="0"/>
        <v>22</v>
      </c>
      <c r="Y2" s="122">
        <f t="shared" si="0"/>
        <v>23</v>
      </c>
      <c r="Z2" s="122">
        <f t="shared" si="0"/>
        <v>24</v>
      </c>
      <c r="AA2" s="122">
        <f t="shared" si="0"/>
        <v>25</v>
      </c>
      <c r="AB2" s="122" t="str">
        <f t="shared" si="0"/>
        <v/>
      </c>
      <c r="AC2" s="122" t="str">
        <f t="shared" si="0"/>
        <v/>
      </c>
      <c r="AD2" s="122" t="str">
        <f t="shared" si="0"/>
        <v/>
      </c>
      <c r="AE2" s="122" t="str">
        <f t="shared" si="0"/>
        <v/>
      </c>
      <c r="AF2" s="122" t="str">
        <f t="shared" si="0"/>
        <v/>
      </c>
      <c r="AG2" s="122" t="str">
        <f t="shared" si="0"/>
        <v/>
      </c>
      <c r="AH2" s="122" t="str">
        <f t="shared" si="0"/>
        <v/>
      </c>
      <c r="AI2" s="122" t="str">
        <f t="shared" ref="AI2:BN2" si="1">IF(( (COLUMN(AI1) - COLUMN($B1)) &lt;= analysis_period), (COLUMN(AI1) - COLUMN($B1)), "")</f>
        <v/>
      </c>
      <c r="AJ2" s="122" t="str">
        <f t="shared" si="1"/>
        <v/>
      </c>
      <c r="AK2" s="122" t="str">
        <f t="shared" si="1"/>
        <v/>
      </c>
      <c r="AL2" s="122" t="str">
        <f t="shared" si="1"/>
        <v/>
      </c>
      <c r="AM2" s="122" t="str">
        <f t="shared" si="1"/>
        <v/>
      </c>
      <c r="AN2" s="122" t="str">
        <f t="shared" si="1"/>
        <v/>
      </c>
      <c r="AO2" s="122" t="str">
        <f t="shared" si="1"/>
        <v/>
      </c>
      <c r="AP2" s="122" t="str">
        <f t="shared" si="1"/>
        <v/>
      </c>
      <c r="AQ2" s="122" t="str">
        <f t="shared" si="1"/>
        <v/>
      </c>
      <c r="AR2" s="122" t="str">
        <f t="shared" si="1"/>
        <v/>
      </c>
      <c r="AS2" s="122" t="str">
        <f t="shared" si="1"/>
        <v/>
      </c>
      <c r="AT2" s="122" t="str">
        <f t="shared" si="1"/>
        <v/>
      </c>
      <c r="AU2" s="122" t="str">
        <f t="shared" si="1"/>
        <v/>
      </c>
      <c r="AV2" s="122" t="str">
        <f t="shared" si="1"/>
        <v/>
      </c>
      <c r="AW2" s="122" t="str">
        <f t="shared" si="1"/>
        <v/>
      </c>
      <c r="AX2" s="122" t="str">
        <f t="shared" si="1"/>
        <v/>
      </c>
      <c r="AY2" s="122" t="str">
        <f t="shared" si="1"/>
        <v/>
      </c>
      <c r="AZ2" s="122" t="str">
        <f t="shared" si="1"/>
        <v/>
      </c>
      <c r="BA2" s="122" t="str">
        <f t="shared" si="1"/>
        <v/>
      </c>
      <c r="BB2" s="122" t="str">
        <f t="shared" si="1"/>
        <v/>
      </c>
      <c r="BC2" s="122" t="str">
        <f t="shared" si="1"/>
        <v/>
      </c>
      <c r="BD2" s="122" t="str">
        <f t="shared" si="1"/>
        <v/>
      </c>
      <c r="BE2" s="122" t="str">
        <f t="shared" si="1"/>
        <v/>
      </c>
      <c r="BF2" s="122" t="str">
        <f t="shared" si="1"/>
        <v/>
      </c>
      <c r="BG2" s="122" t="str">
        <f t="shared" si="1"/>
        <v/>
      </c>
      <c r="BH2" s="122" t="str">
        <f t="shared" si="1"/>
        <v/>
      </c>
      <c r="BI2" s="122" t="str">
        <f t="shared" si="1"/>
        <v/>
      </c>
      <c r="BJ2" s="122" t="str">
        <f t="shared" si="1"/>
        <v/>
      </c>
      <c r="BK2" s="122" t="str">
        <f t="shared" si="1"/>
        <v/>
      </c>
      <c r="BL2" s="122" t="str">
        <f t="shared" si="1"/>
        <v/>
      </c>
      <c r="BM2" s="122" t="str">
        <f t="shared" si="1"/>
        <v/>
      </c>
      <c r="BN2" s="122" t="str">
        <f t="shared" si="1"/>
        <v/>
      </c>
      <c r="BO2" s="122" t="str">
        <f t="shared" ref="BO2:CT2" si="2">IF(( (COLUMN(BO1) - COLUMN($B1)) &lt;= analysis_period), (COLUMN(BO1) - COLUMN($B1)), "")</f>
        <v/>
      </c>
      <c r="BP2" s="122" t="str">
        <f t="shared" si="2"/>
        <v/>
      </c>
      <c r="BQ2" s="122" t="str">
        <f t="shared" si="2"/>
        <v/>
      </c>
      <c r="BR2" s="122" t="str">
        <f t="shared" si="2"/>
        <v/>
      </c>
      <c r="BS2" s="122" t="str">
        <f t="shared" si="2"/>
        <v/>
      </c>
      <c r="BT2" s="122" t="str">
        <f t="shared" si="2"/>
        <v/>
      </c>
      <c r="BU2" s="122" t="str">
        <f t="shared" si="2"/>
        <v/>
      </c>
      <c r="BV2" s="122" t="str">
        <f t="shared" si="2"/>
        <v/>
      </c>
      <c r="BW2" s="122" t="str">
        <f t="shared" si="2"/>
        <v/>
      </c>
      <c r="BX2" s="122" t="str">
        <f t="shared" si="2"/>
        <v/>
      </c>
      <c r="BY2" s="122" t="str">
        <f t="shared" si="2"/>
        <v/>
      </c>
      <c r="BZ2" s="122" t="str">
        <f t="shared" si="2"/>
        <v/>
      </c>
      <c r="CA2" s="122" t="str">
        <f t="shared" si="2"/>
        <v/>
      </c>
      <c r="CB2" s="122" t="str">
        <f t="shared" si="2"/>
        <v/>
      </c>
      <c r="CC2" s="122" t="str">
        <f t="shared" si="2"/>
        <v/>
      </c>
      <c r="CD2" s="122" t="str">
        <f t="shared" si="2"/>
        <v/>
      </c>
      <c r="CE2" s="122" t="str">
        <f t="shared" si="2"/>
        <v/>
      </c>
      <c r="CF2" s="122" t="str">
        <f t="shared" si="2"/>
        <v/>
      </c>
      <c r="CG2" s="122" t="str">
        <f t="shared" si="2"/>
        <v/>
      </c>
      <c r="CH2" s="122" t="str">
        <f t="shared" si="2"/>
        <v/>
      </c>
      <c r="CI2" s="122" t="str">
        <f t="shared" si="2"/>
        <v/>
      </c>
      <c r="CJ2" s="122" t="str">
        <f t="shared" si="2"/>
        <v/>
      </c>
      <c r="CK2" s="122" t="str">
        <f t="shared" si="2"/>
        <v/>
      </c>
      <c r="CL2" s="122" t="str">
        <f t="shared" si="2"/>
        <v/>
      </c>
      <c r="CM2" s="122" t="str">
        <f t="shared" si="2"/>
        <v/>
      </c>
      <c r="CN2" s="122" t="str">
        <f t="shared" si="2"/>
        <v/>
      </c>
      <c r="CO2" s="122" t="str">
        <f t="shared" si="2"/>
        <v/>
      </c>
      <c r="CP2" s="122" t="str">
        <f t="shared" si="2"/>
        <v/>
      </c>
      <c r="CQ2" s="122" t="str">
        <f t="shared" si="2"/>
        <v/>
      </c>
      <c r="CR2" s="122" t="str">
        <f t="shared" si="2"/>
        <v/>
      </c>
      <c r="CS2" s="122" t="str">
        <f t="shared" si="2"/>
        <v/>
      </c>
      <c r="CT2" s="122" t="str">
        <f t="shared" si="2"/>
        <v/>
      </c>
      <c r="CU2" s="122" t="str">
        <f>IF(( (COLUMN(CU1) - COLUMN($B1)) &lt;= analysis_period), (COLUMN(CU1) - COLUMN($B1)), "")</f>
        <v/>
      </c>
      <c r="CV2" s="122" t="str">
        <f>IF(( (COLUMN(CV1) - COLUMN($B1)) &lt;= analysis_period), (COLUMN(CV1) - COLUMN($B1)), "")</f>
        <v/>
      </c>
      <c r="CW2" s="122" t="str">
        <f>IF(( (COLUMN(CW1) - COLUMN($B1)) &lt;= analysis_period), (COLUMN(CW1) - COLUMN($B1)), "")</f>
        <v/>
      </c>
      <c r="CX2" s="123" t="str">
        <f>IF(( (COLUMN(CX1) - COLUMN($B1)) &lt;= analysis_period), (COLUMN(CX1) - COLUMN($B1)), "")</f>
        <v/>
      </c>
    </row>
    <row r="3" spans="1:102" x14ac:dyDescent="0.2">
      <c r="A3" s="7"/>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row>
    <row r="4" spans="1:102" x14ac:dyDescent="0.2">
      <c r="A4" s="124" t="s">
        <v>152</v>
      </c>
      <c r="B4" s="121"/>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122"/>
      <c r="CB4" s="122"/>
      <c r="CC4" s="122"/>
      <c r="CD4" s="122"/>
      <c r="CE4" s="122"/>
      <c r="CF4" s="122"/>
      <c r="CG4" s="122"/>
      <c r="CH4" s="122"/>
      <c r="CI4" s="122"/>
      <c r="CJ4" s="122"/>
      <c r="CK4" s="122"/>
      <c r="CL4" s="122"/>
      <c r="CM4" s="122"/>
      <c r="CN4" s="122"/>
      <c r="CO4" s="122"/>
      <c r="CP4" s="122"/>
      <c r="CQ4" s="122"/>
      <c r="CR4" s="122"/>
      <c r="CS4" s="122"/>
      <c r="CT4" s="122"/>
      <c r="CU4" s="122"/>
      <c r="CV4" s="122"/>
      <c r="CW4" s="122"/>
      <c r="CX4" s="123"/>
    </row>
    <row r="5" spans="1:102" x14ac:dyDescent="0.2">
      <c r="A5" s="54" t="s">
        <v>153</v>
      </c>
      <c r="B5" s="117">
        <f t="array" ref="B5:CX5">'Inputs and Outputs'!B96:CX96</f>
        <v>0</v>
      </c>
      <c r="C5" s="117">
        <v>938557</v>
      </c>
      <c r="D5" s="117">
        <v>933864</v>
      </c>
      <c r="E5" s="117">
        <v>929195</v>
      </c>
      <c r="F5" s="117">
        <v>924549</v>
      </c>
      <c r="G5" s="117">
        <v>919926</v>
      </c>
      <c r="H5" s="117">
        <v>915327</v>
      </c>
      <c r="I5" s="117">
        <v>910750</v>
      </c>
      <c r="J5" s="117">
        <v>906196</v>
      </c>
      <c r="K5" s="117">
        <v>901665</v>
      </c>
      <c r="L5" s="117">
        <v>897157</v>
      </c>
      <c r="M5" s="117">
        <v>892671</v>
      </c>
      <c r="N5" s="117">
        <v>888208</v>
      </c>
      <c r="O5" s="117">
        <v>883767</v>
      </c>
      <c r="P5" s="117">
        <v>879348</v>
      </c>
      <c r="Q5" s="117">
        <v>874951</v>
      </c>
      <c r="R5" s="117">
        <v>870577</v>
      </c>
      <c r="S5" s="117">
        <v>866224</v>
      </c>
      <c r="T5" s="117">
        <v>861893</v>
      </c>
      <c r="U5" s="117">
        <v>857583</v>
      </c>
      <c r="V5" s="117">
        <v>853295</v>
      </c>
      <c r="W5" s="117">
        <v>849029</v>
      </c>
      <c r="X5" s="117">
        <v>844784</v>
      </c>
      <c r="Y5" s="117">
        <v>840560</v>
      </c>
      <c r="Z5" s="117">
        <v>836357</v>
      </c>
      <c r="AA5" s="117">
        <v>832175</v>
      </c>
      <c r="AB5" s="117">
        <v>0</v>
      </c>
      <c r="AC5" s="117">
        <v>0</v>
      </c>
      <c r="AD5" s="117">
        <v>0</v>
      </c>
      <c r="AE5" s="117">
        <v>0</v>
      </c>
      <c r="AF5" s="117">
        <v>0</v>
      </c>
      <c r="AG5" s="117">
        <v>0</v>
      </c>
      <c r="AH5" s="117">
        <v>0</v>
      </c>
      <c r="AI5" s="117">
        <v>0</v>
      </c>
      <c r="AJ5" s="117">
        <v>0</v>
      </c>
      <c r="AK5" s="117">
        <v>0</v>
      </c>
      <c r="AL5" s="117">
        <v>0</v>
      </c>
      <c r="AM5" s="117">
        <v>0</v>
      </c>
      <c r="AN5" s="117">
        <v>0</v>
      </c>
      <c r="AO5" s="117">
        <v>0</v>
      </c>
      <c r="AP5" s="117">
        <v>0</v>
      </c>
      <c r="AQ5" s="117">
        <v>0</v>
      </c>
      <c r="AR5" s="117">
        <v>0</v>
      </c>
      <c r="AS5" s="117">
        <v>0</v>
      </c>
      <c r="AT5" s="117">
        <v>0</v>
      </c>
      <c r="AU5" s="117">
        <v>0</v>
      </c>
      <c r="AV5" s="117">
        <v>0</v>
      </c>
      <c r="AW5" s="117">
        <v>0</v>
      </c>
      <c r="AX5" s="117">
        <v>0</v>
      </c>
      <c r="AY5" s="117">
        <v>0</v>
      </c>
      <c r="AZ5" s="117">
        <v>0</v>
      </c>
      <c r="BA5" s="117">
        <v>0</v>
      </c>
      <c r="BB5" s="117">
        <v>0</v>
      </c>
      <c r="BC5" s="117">
        <v>0</v>
      </c>
      <c r="BD5" s="117">
        <v>0</v>
      </c>
      <c r="BE5" s="117">
        <v>0</v>
      </c>
      <c r="BF5" s="117">
        <v>0</v>
      </c>
      <c r="BG5" s="117">
        <v>0</v>
      </c>
      <c r="BH5" s="117">
        <v>0</v>
      </c>
      <c r="BI5" s="117">
        <v>0</v>
      </c>
      <c r="BJ5" s="117">
        <v>0</v>
      </c>
      <c r="BK5" s="117">
        <v>0</v>
      </c>
      <c r="BL5" s="117">
        <v>0</v>
      </c>
      <c r="BM5" s="117">
        <v>0</v>
      </c>
      <c r="BN5" s="117">
        <v>0</v>
      </c>
      <c r="BO5" s="117">
        <v>0</v>
      </c>
      <c r="BP5" s="117">
        <v>0</v>
      </c>
      <c r="BQ5" s="117">
        <v>0</v>
      </c>
      <c r="BR5" s="117">
        <v>0</v>
      </c>
      <c r="BS5" s="117">
        <v>0</v>
      </c>
      <c r="BT5" s="117">
        <v>0</v>
      </c>
      <c r="BU5" s="117">
        <v>0</v>
      </c>
      <c r="BV5" s="117">
        <v>0</v>
      </c>
      <c r="BW5" s="117">
        <v>0</v>
      </c>
      <c r="BX5" s="117">
        <v>0</v>
      </c>
      <c r="BY5" s="117">
        <v>0</v>
      </c>
      <c r="BZ5" s="117">
        <v>0</v>
      </c>
      <c r="CA5" s="117">
        <v>0</v>
      </c>
      <c r="CB5" s="117">
        <v>0</v>
      </c>
      <c r="CC5" s="117">
        <v>0</v>
      </c>
      <c r="CD5" s="117">
        <v>0</v>
      </c>
      <c r="CE5" s="117">
        <v>0</v>
      </c>
      <c r="CF5" s="117">
        <v>0</v>
      </c>
      <c r="CG5" s="117">
        <v>0</v>
      </c>
      <c r="CH5" s="117">
        <v>0</v>
      </c>
      <c r="CI5" s="117">
        <v>0</v>
      </c>
      <c r="CJ5" s="117">
        <v>0</v>
      </c>
      <c r="CK5" s="117">
        <v>0</v>
      </c>
      <c r="CL5" s="117">
        <v>0</v>
      </c>
      <c r="CM5" s="117">
        <v>0</v>
      </c>
      <c r="CN5" s="117">
        <v>0</v>
      </c>
      <c r="CO5" s="117">
        <v>0</v>
      </c>
      <c r="CP5" s="117">
        <v>0</v>
      </c>
      <c r="CQ5" s="117">
        <v>0</v>
      </c>
      <c r="CR5" s="117">
        <v>0</v>
      </c>
      <c r="CS5" s="117">
        <v>0</v>
      </c>
      <c r="CT5" s="117">
        <v>0</v>
      </c>
      <c r="CU5" s="117">
        <v>0</v>
      </c>
      <c r="CV5" s="117">
        <v>0</v>
      </c>
      <c r="CW5" s="117">
        <v>0</v>
      </c>
      <c r="CX5" s="117">
        <v>0</v>
      </c>
    </row>
    <row r="6" spans="1:102" x14ac:dyDescent="0.2">
      <c r="A6" s="54"/>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7"/>
      <c r="BP6" s="117"/>
      <c r="BQ6" s="117"/>
      <c r="BR6" s="117"/>
      <c r="BS6" s="117"/>
      <c r="BT6" s="117"/>
      <c r="BU6" s="117"/>
      <c r="BV6" s="117"/>
      <c r="BW6" s="117"/>
      <c r="BX6" s="117"/>
      <c r="BY6" s="117"/>
      <c r="BZ6" s="117"/>
      <c r="CA6" s="117"/>
      <c r="CB6" s="117"/>
      <c r="CC6" s="117"/>
      <c r="CD6" s="117"/>
      <c r="CE6" s="117"/>
      <c r="CF6" s="117"/>
      <c r="CG6" s="117"/>
      <c r="CH6" s="117"/>
      <c r="CI6" s="117"/>
      <c r="CJ6" s="117"/>
      <c r="CK6" s="117"/>
      <c r="CL6" s="117"/>
      <c r="CM6" s="117"/>
      <c r="CN6" s="117"/>
      <c r="CO6" s="117"/>
      <c r="CP6" s="117"/>
      <c r="CQ6" s="117"/>
      <c r="CR6" s="117"/>
      <c r="CS6" s="117"/>
      <c r="CT6" s="117"/>
      <c r="CU6" s="117"/>
      <c r="CV6" s="117"/>
      <c r="CW6" s="117"/>
      <c r="CX6" s="117"/>
    </row>
    <row r="7" spans="1:102" x14ac:dyDescent="0.2">
      <c r="A7" s="124" t="s">
        <v>151</v>
      </c>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25"/>
      <c r="AL7" s="125"/>
      <c r="AM7" s="125"/>
      <c r="AN7" s="125"/>
      <c r="AO7" s="125"/>
      <c r="AP7" s="125"/>
      <c r="AQ7" s="125"/>
      <c r="AR7" s="125"/>
      <c r="AS7" s="125"/>
      <c r="AT7" s="125"/>
      <c r="AU7" s="125"/>
      <c r="AV7" s="125"/>
      <c r="AW7" s="125"/>
      <c r="AX7" s="125"/>
      <c r="AY7" s="125"/>
      <c r="AZ7" s="125"/>
      <c r="BA7" s="125"/>
      <c r="BB7" s="125"/>
      <c r="BC7" s="125"/>
      <c r="BD7" s="125"/>
      <c r="BE7" s="125"/>
      <c r="BF7" s="125"/>
      <c r="BG7" s="125"/>
      <c r="BH7" s="125"/>
      <c r="BI7" s="125"/>
      <c r="BJ7" s="125"/>
      <c r="BK7" s="125"/>
      <c r="BL7" s="125"/>
      <c r="BM7" s="125"/>
      <c r="BN7" s="125"/>
      <c r="BO7" s="125"/>
      <c r="BP7" s="125"/>
      <c r="BQ7" s="125"/>
      <c r="BR7" s="125"/>
      <c r="BS7" s="125"/>
      <c r="BT7" s="125"/>
      <c r="BU7" s="125"/>
      <c r="BV7" s="125"/>
      <c r="BW7" s="125"/>
      <c r="BX7" s="125"/>
      <c r="BY7" s="125"/>
      <c r="BZ7" s="125"/>
      <c r="CA7" s="125"/>
      <c r="CB7" s="125"/>
      <c r="CC7" s="125"/>
      <c r="CD7" s="125"/>
      <c r="CE7" s="125"/>
      <c r="CF7" s="125"/>
      <c r="CG7" s="125"/>
      <c r="CH7" s="125"/>
      <c r="CI7" s="125"/>
      <c r="CJ7" s="125"/>
      <c r="CK7" s="125"/>
      <c r="CL7" s="125"/>
      <c r="CM7" s="125"/>
      <c r="CN7" s="125"/>
      <c r="CO7" s="125"/>
      <c r="CP7" s="125"/>
      <c r="CQ7" s="125"/>
      <c r="CR7" s="125"/>
      <c r="CS7" s="125"/>
      <c r="CT7" s="125"/>
      <c r="CU7" s="125"/>
      <c r="CV7" s="125"/>
      <c r="CW7" s="125"/>
      <c r="CX7" s="126"/>
    </row>
    <row r="8" spans="1:102" x14ac:dyDescent="0.2">
      <c r="A8" s="55" t="s">
        <v>79</v>
      </c>
      <c r="B8" s="76">
        <f t="array" ref="B8:CX8">'Inputs and Outputs'!B97:CX97</f>
        <v>0</v>
      </c>
      <c r="C8" s="76">
        <v>54479.6</v>
      </c>
      <c r="D8" s="76">
        <v>55798</v>
      </c>
      <c r="E8" s="76">
        <v>57148.5</v>
      </c>
      <c r="F8" s="76">
        <v>58531.9</v>
      </c>
      <c r="G8" s="76">
        <v>59949</v>
      </c>
      <c r="H8" s="76">
        <v>61400.6</v>
      </c>
      <c r="I8" s="76">
        <v>62887</v>
      </c>
      <c r="J8" s="76">
        <v>64409.599999999999</v>
      </c>
      <c r="K8" s="76">
        <v>65969.3</v>
      </c>
      <c r="L8" s="76">
        <v>67567</v>
      </c>
      <c r="M8" s="76">
        <v>69203.600000000006</v>
      </c>
      <c r="N8" s="76">
        <v>70880.100000000006</v>
      </c>
      <c r="O8" s="76">
        <v>72597.399999999994</v>
      </c>
      <c r="P8" s="76">
        <v>74356.5</v>
      </c>
      <c r="Q8" s="76">
        <v>76158.600000000006</v>
      </c>
      <c r="R8" s="76">
        <v>78004.5</v>
      </c>
      <c r="S8" s="76">
        <v>79895.5</v>
      </c>
      <c r="T8" s="76">
        <v>81832.5</v>
      </c>
      <c r="U8" s="76">
        <v>83816.800000000003</v>
      </c>
      <c r="V8" s="76">
        <v>85849.4</v>
      </c>
      <c r="W8" s="76">
        <v>87931.6</v>
      </c>
      <c r="X8" s="76">
        <v>90064.6</v>
      </c>
      <c r="Y8" s="76">
        <v>92249.7</v>
      </c>
      <c r="Z8" s="76">
        <v>94488</v>
      </c>
      <c r="AA8" s="76">
        <v>96780.9</v>
      </c>
      <c r="AB8" s="76">
        <v>0</v>
      </c>
      <c r="AC8" s="76">
        <v>0</v>
      </c>
      <c r="AD8" s="76">
        <v>0</v>
      </c>
      <c r="AE8" s="76">
        <v>0</v>
      </c>
      <c r="AF8" s="76">
        <v>0</v>
      </c>
      <c r="AG8" s="76">
        <v>0</v>
      </c>
      <c r="AH8" s="76">
        <v>0</v>
      </c>
      <c r="AI8" s="76">
        <v>0</v>
      </c>
      <c r="AJ8" s="76">
        <v>0</v>
      </c>
      <c r="AK8" s="76">
        <v>0</v>
      </c>
      <c r="AL8" s="76">
        <v>0</v>
      </c>
      <c r="AM8" s="76">
        <v>0</v>
      </c>
      <c r="AN8" s="76">
        <v>0</v>
      </c>
      <c r="AO8" s="76">
        <v>0</v>
      </c>
      <c r="AP8" s="76">
        <v>0</v>
      </c>
      <c r="AQ8" s="76">
        <v>0</v>
      </c>
      <c r="AR8" s="76">
        <v>0</v>
      </c>
      <c r="AS8" s="76">
        <v>0</v>
      </c>
      <c r="AT8" s="76">
        <v>0</v>
      </c>
      <c r="AU8" s="76">
        <v>0</v>
      </c>
      <c r="AV8" s="76">
        <v>0</v>
      </c>
      <c r="AW8" s="76">
        <v>0</v>
      </c>
      <c r="AX8" s="76">
        <v>0</v>
      </c>
      <c r="AY8" s="76">
        <v>0</v>
      </c>
      <c r="AZ8" s="76">
        <v>0</v>
      </c>
      <c r="BA8" s="76">
        <v>0</v>
      </c>
      <c r="BB8" s="76">
        <v>0</v>
      </c>
      <c r="BC8" s="76">
        <v>0</v>
      </c>
      <c r="BD8" s="76">
        <v>0</v>
      </c>
      <c r="BE8" s="76">
        <v>0</v>
      </c>
      <c r="BF8" s="76">
        <v>0</v>
      </c>
      <c r="BG8" s="76">
        <v>0</v>
      </c>
      <c r="BH8" s="76">
        <v>0</v>
      </c>
      <c r="BI8" s="76">
        <v>0</v>
      </c>
      <c r="BJ8" s="76">
        <v>0</v>
      </c>
      <c r="BK8" s="76">
        <v>0</v>
      </c>
      <c r="BL8" s="76">
        <v>0</v>
      </c>
      <c r="BM8" s="76">
        <v>0</v>
      </c>
      <c r="BN8" s="76">
        <v>0</v>
      </c>
      <c r="BO8" s="76">
        <v>0</v>
      </c>
      <c r="BP8" s="76">
        <v>0</v>
      </c>
      <c r="BQ8" s="76">
        <v>0</v>
      </c>
      <c r="BR8" s="76">
        <v>0</v>
      </c>
      <c r="BS8" s="76">
        <v>0</v>
      </c>
      <c r="BT8" s="76">
        <v>0</v>
      </c>
      <c r="BU8" s="76">
        <v>0</v>
      </c>
      <c r="BV8" s="76">
        <v>0</v>
      </c>
      <c r="BW8" s="76">
        <v>0</v>
      </c>
      <c r="BX8" s="76">
        <v>0</v>
      </c>
      <c r="BY8" s="76">
        <v>0</v>
      </c>
      <c r="BZ8" s="76">
        <v>0</v>
      </c>
      <c r="CA8" s="76">
        <v>0</v>
      </c>
      <c r="CB8" s="76">
        <v>0</v>
      </c>
      <c r="CC8" s="76">
        <v>0</v>
      </c>
      <c r="CD8" s="76">
        <v>0</v>
      </c>
      <c r="CE8" s="76">
        <v>0</v>
      </c>
      <c r="CF8" s="76">
        <v>0</v>
      </c>
      <c r="CG8" s="76">
        <v>0</v>
      </c>
      <c r="CH8" s="76">
        <v>0</v>
      </c>
      <c r="CI8" s="76">
        <v>0</v>
      </c>
      <c r="CJ8" s="76">
        <v>0</v>
      </c>
      <c r="CK8" s="76">
        <v>0</v>
      </c>
      <c r="CL8" s="76">
        <v>0</v>
      </c>
      <c r="CM8" s="76">
        <v>0</v>
      </c>
      <c r="CN8" s="76">
        <v>0</v>
      </c>
      <c r="CO8" s="76">
        <v>0</v>
      </c>
      <c r="CP8" s="76">
        <v>0</v>
      </c>
      <c r="CQ8" s="76">
        <v>0</v>
      </c>
      <c r="CR8" s="76">
        <v>0</v>
      </c>
      <c r="CS8" s="76">
        <v>0</v>
      </c>
      <c r="CT8" s="76">
        <v>0</v>
      </c>
      <c r="CU8" s="76">
        <v>0</v>
      </c>
      <c r="CV8" s="76">
        <v>0</v>
      </c>
      <c r="CW8" s="76">
        <v>0</v>
      </c>
      <c r="CX8" s="76">
        <v>0</v>
      </c>
    </row>
    <row r="9" spans="1:102" x14ac:dyDescent="0.2">
      <c r="A9" s="2"/>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row>
    <row r="10" spans="1:102" x14ac:dyDescent="0.2">
      <c r="A10" s="59" t="s">
        <v>154</v>
      </c>
      <c r="B10" s="56"/>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8"/>
    </row>
    <row r="11" spans="1:102" x14ac:dyDescent="0.2">
      <c r="A11" s="54" t="s">
        <v>55</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row>
    <row r="12" spans="1:102" x14ac:dyDescent="0.2">
      <c r="A12" s="60" t="s">
        <v>63</v>
      </c>
      <c r="B12" s="5"/>
      <c r="C12" s="76">
        <f t="shared" ref="C12:AH12" si="3">IF(AND(ISNUMBER(outYear),ISNUMBER(om_fixed)),om_fixed*(1+inflation_rate/100+om_fixed_escal/100)^B2,"")</f>
        <v>0</v>
      </c>
      <c r="D12" s="76">
        <f t="shared" si="3"/>
        <v>0</v>
      </c>
      <c r="E12" s="76">
        <f t="shared" si="3"/>
        <v>0</v>
      </c>
      <c r="F12" s="76">
        <f t="shared" si="3"/>
        <v>0</v>
      </c>
      <c r="G12" s="76">
        <f t="shared" si="3"/>
        <v>0</v>
      </c>
      <c r="H12" s="76">
        <f t="shared" si="3"/>
        <v>0</v>
      </c>
      <c r="I12" s="76">
        <f t="shared" si="3"/>
        <v>0</v>
      </c>
      <c r="J12" s="76">
        <f t="shared" si="3"/>
        <v>0</v>
      </c>
      <c r="K12" s="76">
        <f t="shared" si="3"/>
        <v>0</v>
      </c>
      <c r="L12" s="76">
        <f t="shared" si="3"/>
        <v>0</v>
      </c>
      <c r="M12" s="76">
        <f t="shared" si="3"/>
        <v>0</v>
      </c>
      <c r="N12" s="76">
        <f t="shared" si="3"/>
        <v>0</v>
      </c>
      <c r="O12" s="76">
        <f t="shared" si="3"/>
        <v>0</v>
      </c>
      <c r="P12" s="76">
        <f t="shared" si="3"/>
        <v>0</v>
      </c>
      <c r="Q12" s="76">
        <f t="shared" si="3"/>
        <v>0</v>
      </c>
      <c r="R12" s="76">
        <f t="shared" si="3"/>
        <v>0</v>
      </c>
      <c r="S12" s="76">
        <f t="shared" si="3"/>
        <v>0</v>
      </c>
      <c r="T12" s="76">
        <f t="shared" si="3"/>
        <v>0</v>
      </c>
      <c r="U12" s="76">
        <f t="shared" si="3"/>
        <v>0</v>
      </c>
      <c r="V12" s="76">
        <f t="shared" si="3"/>
        <v>0</v>
      </c>
      <c r="W12" s="76">
        <f t="shared" si="3"/>
        <v>0</v>
      </c>
      <c r="X12" s="76">
        <f t="shared" si="3"/>
        <v>0</v>
      </c>
      <c r="Y12" s="76">
        <f t="shared" si="3"/>
        <v>0</v>
      </c>
      <c r="Z12" s="76">
        <f t="shared" si="3"/>
        <v>0</v>
      </c>
      <c r="AA12" s="76">
        <f t="shared" si="3"/>
        <v>0</v>
      </c>
      <c r="AB12" s="76" t="str">
        <f t="shared" si="3"/>
        <v/>
      </c>
      <c r="AC12" s="76" t="str">
        <f t="shared" si="3"/>
        <v/>
      </c>
      <c r="AD12" s="76" t="str">
        <f t="shared" si="3"/>
        <v/>
      </c>
      <c r="AE12" s="76" t="str">
        <f t="shared" si="3"/>
        <v/>
      </c>
      <c r="AF12" s="76" t="str">
        <f t="shared" si="3"/>
        <v/>
      </c>
      <c r="AG12" s="76" t="str">
        <f t="shared" si="3"/>
        <v/>
      </c>
      <c r="AH12" s="76" t="str">
        <f t="shared" si="3"/>
        <v/>
      </c>
      <c r="AI12" s="76" t="str">
        <f t="shared" ref="AI12:BN12" si="4">IF(AND(ISNUMBER(outYear),ISNUMBER(om_fixed)),om_fixed*(1+inflation_rate/100+om_fixed_escal/100)^AH2,"")</f>
        <v/>
      </c>
      <c r="AJ12" s="76" t="str">
        <f t="shared" si="4"/>
        <v/>
      </c>
      <c r="AK12" s="76" t="str">
        <f t="shared" si="4"/>
        <v/>
      </c>
      <c r="AL12" s="76" t="str">
        <f t="shared" si="4"/>
        <v/>
      </c>
      <c r="AM12" s="76" t="str">
        <f t="shared" si="4"/>
        <v/>
      </c>
      <c r="AN12" s="76" t="str">
        <f t="shared" si="4"/>
        <v/>
      </c>
      <c r="AO12" s="76" t="str">
        <f t="shared" si="4"/>
        <v/>
      </c>
      <c r="AP12" s="76" t="str">
        <f t="shared" si="4"/>
        <v/>
      </c>
      <c r="AQ12" s="76" t="str">
        <f t="shared" si="4"/>
        <v/>
      </c>
      <c r="AR12" s="76" t="str">
        <f t="shared" si="4"/>
        <v/>
      </c>
      <c r="AS12" s="76" t="str">
        <f t="shared" si="4"/>
        <v/>
      </c>
      <c r="AT12" s="76" t="str">
        <f t="shared" si="4"/>
        <v/>
      </c>
      <c r="AU12" s="76" t="str">
        <f t="shared" si="4"/>
        <v/>
      </c>
      <c r="AV12" s="76" t="str">
        <f t="shared" si="4"/>
        <v/>
      </c>
      <c r="AW12" s="76" t="str">
        <f t="shared" si="4"/>
        <v/>
      </c>
      <c r="AX12" s="76" t="str">
        <f t="shared" si="4"/>
        <v/>
      </c>
      <c r="AY12" s="76" t="str">
        <f t="shared" si="4"/>
        <v/>
      </c>
      <c r="AZ12" s="76" t="str">
        <f t="shared" si="4"/>
        <v/>
      </c>
      <c r="BA12" s="76" t="str">
        <f t="shared" si="4"/>
        <v/>
      </c>
      <c r="BB12" s="76" t="str">
        <f t="shared" si="4"/>
        <v/>
      </c>
      <c r="BC12" s="76" t="str">
        <f t="shared" si="4"/>
        <v/>
      </c>
      <c r="BD12" s="76" t="str">
        <f t="shared" si="4"/>
        <v/>
      </c>
      <c r="BE12" s="76" t="str">
        <f t="shared" si="4"/>
        <v/>
      </c>
      <c r="BF12" s="76" t="str">
        <f t="shared" si="4"/>
        <v/>
      </c>
      <c r="BG12" s="76" t="str">
        <f t="shared" si="4"/>
        <v/>
      </c>
      <c r="BH12" s="76" t="str">
        <f t="shared" si="4"/>
        <v/>
      </c>
      <c r="BI12" s="76" t="str">
        <f t="shared" si="4"/>
        <v/>
      </c>
      <c r="BJ12" s="76" t="str">
        <f t="shared" si="4"/>
        <v/>
      </c>
      <c r="BK12" s="76" t="str">
        <f t="shared" si="4"/>
        <v/>
      </c>
      <c r="BL12" s="76" t="str">
        <f t="shared" si="4"/>
        <v/>
      </c>
      <c r="BM12" s="76" t="str">
        <f t="shared" si="4"/>
        <v/>
      </c>
      <c r="BN12" s="76" t="str">
        <f t="shared" si="4"/>
        <v/>
      </c>
      <c r="BO12" s="76" t="str">
        <f t="shared" ref="BO12:CX12" si="5">IF(AND(ISNUMBER(outYear),ISNUMBER(om_fixed)),om_fixed*(1+inflation_rate/100+om_fixed_escal/100)^BN2,"")</f>
        <v/>
      </c>
      <c r="BP12" s="76" t="str">
        <f t="shared" si="5"/>
        <v/>
      </c>
      <c r="BQ12" s="76" t="str">
        <f t="shared" si="5"/>
        <v/>
      </c>
      <c r="BR12" s="76" t="str">
        <f t="shared" si="5"/>
        <v/>
      </c>
      <c r="BS12" s="76" t="str">
        <f t="shared" si="5"/>
        <v/>
      </c>
      <c r="BT12" s="76" t="str">
        <f t="shared" si="5"/>
        <v/>
      </c>
      <c r="BU12" s="76" t="str">
        <f t="shared" si="5"/>
        <v/>
      </c>
      <c r="BV12" s="76" t="str">
        <f t="shared" si="5"/>
        <v/>
      </c>
      <c r="BW12" s="76" t="str">
        <f t="shared" si="5"/>
        <v/>
      </c>
      <c r="BX12" s="76" t="str">
        <f t="shared" si="5"/>
        <v/>
      </c>
      <c r="BY12" s="76" t="str">
        <f t="shared" si="5"/>
        <v/>
      </c>
      <c r="BZ12" s="76" t="str">
        <f t="shared" si="5"/>
        <v/>
      </c>
      <c r="CA12" s="76" t="str">
        <f t="shared" si="5"/>
        <v/>
      </c>
      <c r="CB12" s="76" t="str">
        <f t="shared" si="5"/>
        <v/>
      </c>
      <c r="CC12" s="76" t="str">
        <f t="shared" si="5"/>
        <v/>
      </c>
      <c r="CD12" s="76" t="str">
        <f t="shared" si="5"/>
        <v/>
      </c>
      <c r="CE12" s="76" t="str">
        <f t="shared" si="5"/>
        <v/>
      </c>
      <c r="CF12" s="76" t="str">
        <f t="shared" si="5"/>
        <v/>
      </c>
      <c r="CG12" s="76" t="str">
        <f t="shared" si="5"/>
        <v/>
      </c>
      <c r="CH12" s="76" t="str">
        <f t="shared" si="5"/>
        <v/>
      </c>
      <c r="CI12" s="76" t="str">
        <f t="shared" si="5"/>
        <v/>
      </c>
      <c r="CJ12" s="76" t="str">
        <f t="shared" si="5"/>
        <v/>
      </c>
      <c r="CK12" s="76" t="str">
        <f t="shared" si="5"/>
        <v/>
      </c>
      <c r="CL12" s="76" t="str">
        <f t="shared" si="5"/>
        <v/>
      </c>
      <c r="CM12" s="76" t="str">
        <f t="shared" si="5"/>
        <v/>
      </c>
      <c r="CN12" s="76" t="str">
        <f t="shared" si="5"/>
        <v/>
      </c>
      <c r="CO12" s="76" t="str">
        <f t="shared" si="5"/>
        <v/>
      </c>
      <c r="CP12" s="76" t="str">
        <f t="shared" si="5"/>
        <v/>
      </c>
      <c r="CQ12" s="76" t="str">
        <f t="shared" si="5"/>
        <v/>
      </c>
      <c r="CR12" s="76" t="str">
        <f t="shared" si="5"/>
        <v/>
      </c>
      <c r="CS12" s="76" t="str">
        <f t="shared" si="5"/>
        <v/>
      </c>
      <c r="CT12" s="76" t="str">
        <f t="shared" si="5"/>
        <v/>
      </c>
      <c r="CU12" s="76" t="str">
        <f t="shared" si="5"/>
        <v/>
      </c>
      <c r="CV12" s="76" t="str">
        <f t="shared" si="5"/>
        <v/>
      </c>
      <c r="CW12" s="76" t="str">
        <f t="shared" si="5"/>
        <v/>
      </c>
      <c r="CX12" s="76" t="str">
        <f t="shared" si="5"/>
        <v/>
      </c>
    </row>
    <row r="13" spans="1:102" x14ac:dyDescent="0.2">
      <c r="A13" s="61" t="s">
        <v>56</v>
      </c>
      <c r="B13" s="5"/>
      <c r="C13" s="76">
        <f t="array" ref="C13:CX13">'Inputs and Outputs'!C105:CX105</f>
        <v>0</v>
      </c>
      <c r="D13" s="76">
        <v>0</v>
      </c>
      <c r="E13" s="76">
        <v>0</v>
      </c>
      <c r="F13" s="76">
        <v>0</v>
      </c>
      <c r="G13" s="76">
        <v>0</v>
      </c>
      <c r="H13" s="76">
        <v>0</v>
      </c>
      <c r="I13" s="76">
        <v>0</v>
      </c>
      <c r="J13" s="76">
        <v>0</v>
      </c>
      <c r="K13" s="76">
        <v>0</v>
      </c>
      <c r="L13" s="76">
        <v>0</v>
      </c>
      <c r="M13" s="76">
        <v>0</v>
      </c>
      <c r="N13" s="76">
        <v>0</v>
      </c>
      <c r="O13" s="76">
        <v>0</v>
      </c>
      <c r="P13" s="76">
        <v>0</v>
      </c>
      <c r="Q13" s="76">
        <v>0</v>
      </c>
      <c r="R13" s="76">
        <v>0</v>
      </c>
      <c r="S13" s="76">
        <v>0</v>
      </c>
      <c r="T13" s="76">
        <v>0</v>
      </c>
      <c r="U13" s="76">
        <v>0</v>
      </c>
      <c r="V13" s="76">
        <v>0</v>
      </c>
      <c r="W13" s="76">
        <v>0</v>
      </c>
      <c r="X13" s="76">
        <v>0</v>
      </c>
      <c r="Y13" s="76">
        <v>0</v>
      </c>
      <c r="Z13" s="76">
        <v>0</v>
      </c>
      <c r="AA13" s="76">
        <v>0</v>
      </c>
      <c r="AB13" s="76">
        <v>0</v>
      </c>
      <c r="AC13" s="76">
        <v>0</v>
      </c>
      <c r="AD13" s="76">
        <v>0</v>
      </c>
      <c r="AE13" s="76">
        <v>0</v>
      </c>
      <c r="AF13" s="76">
        <v>0</v>
      </c>
      <c r="AG13" s="76">
        <v>0</v>
      </c>
      <c r="AH13" s="76">
        <v>0</v>
      </c>
      <c r="AI13" s="76">
        <v>0</v>
      </c>
      <c r="AJ13" s="76">
        <v>0</v>
      </c>
      <c r="AK13" s="76">
        <v>0</v>
      </c>
      <c r="AL13" s="76">
        <v>0</v>
      </c>
      <c r="AM13" s="76">
        <v>0</v>
      </c>
      <c r="AN13" s="76">
        <v>0</v>
      </c>
      <c r="AO13" s="76">
        <v>0</v>
      </c>
      <c r="AP13" s="76">
        <v>0</v>
      </c>
      <c r="AQ13" s="76">
        <v>0</v>
      </c>
      <c r="AR13" s="76">
        <v>0</v>
      </c>
      <c r="AS13" s="76">
        <v>0</v>
      </c>
      <c r="AT13" s="76">
        <v>0</v>
      </c>
      <c r="AU13" s="76">
        <v>0</v>
      </c>
      <c r="AV13" s="76">
        <v>0</v>
      </c>
      <c r="AW13" s="76">
        <v>0</v>
      </c>
      <c r="AX13" s="76">
        <v>0</v>
      </c>
      <c r="AY13" s="76">
        <v>0</v>
      </c>
      <c r="AZ13" s="76">
        <v>0</v>
      </c>
      <c r="BA13" s="76">
        <v>0</v>
      </c>
      <c r="BB13" s="76">
        <v>0</v>
      </c>
      <c r="BC13" s="76">
        <v>0</v>
      </c>
      <c r="BD13" s="76">
        <v>0</v>
      </c>
      <c r="BE13" s="76">
        <v>0</v>
      </c>
      <c r="BF13" s="76">
        <v>0</v>
      </c>
      <c r="BG13" s="76">
        <v>0</v>
      </c>
      <c r="BH13" s="76">
        <v>0</v>
      </c>
      <c r="BI13" s="76">
        <v>0</v>
      </c>
      <c r="BJ13" s="76">
        <v>0</v>
      </c>
      <c r="BK13" s="76">
        <v>0</v>
      </c>
      <c r="BL13" s="76">
        <v>0</v>
      </c>
      <c r="BM13" s="76">
        <v>0</v>
      </c>
      <c r="BN13" s="76">
        <v>0</v>
      </c>
      <c r="BO13" s="76">
        <v>0</v>
      </c>
      <c r="BP13" s="76">
        <v>0</v>
      </c>
      <c r="BQ13" s="76">
        <v>0</v>
      </c>
      <c r="BR13" s="76">
        <v>0</v>
      </c>
      <c r="BS13" s="76">
        <v>0</v>
      </c>
      <c r="BT13" s="76">
        <v>0</v>
      </c>
      <c r="BU13" s="76">
        <v>0</v>
      </c>
      <c r="BV13" s="76">
        <v>0</v>
      </c>
      <c r="BW13" s="76">
        <v>0</v>
      </c>
      <c r="BX13" s="76">
        <v>0</v>
      </c>
      <c r="BY13" s="76">
        <v>0</v>
      </c>
      <c r="BZ13" s="76">
        <v>0</v>
      </c>
      <c r="CA13" s="76">
        <v>0</v>
      </c>
      <c r="CB13" s="76">
        <v>0</v>
      </c>
      <c r="CC13" s="76">
        <v>0</v>
      </c>
      <c r="CD13" s="76">
        <v>0</v>
      </c>
      <c r="CE13" s="76">
        <v>0</v>
      </c>
      <c r="CF13" s="76">
        <v>0</v>
      </c>
      <c r="CG13" s="76">
        <v>0</v>
      </c>
      <c r="CH13" s="76">
        <v>0</v>
      </c>
      <c r="CI13" s="76">
        <v>0</v>
      </c>
      <c r="CJ13" s="76">
        <v>0</v>
      </c>
      <c r="CK13" s="76">
        <v>0</v>
      </c>
      <c r="CL13" s="76">
        <v>0</v>
      </c>
      <c r="CM13" s="76">
        <v>0</v>
      </c>
      <c r="CN13" s="76">
        <v>0</v>
      </c>
      <c r="CO13" s="76">
        <v>0</v>
      </c>
      <c r="CP13" s="76">
        <v>0</v>
      </c>
      <c r="CQ13" s="76">
        <v>0</v>
      </c>
      <c r="CR13" s="76">
        <v>0</v>
      </c>
      <c r="CS13" s="76">
        <v>0</v>
      </c>
      <c r="CT13" s="76">
        <v>0</v>
      </c>
      <c r="CU13" s="76">
        <v>0</v>
      </c>
      <c r="CV13" s="76">
        <v>0</v>
      </c>
      <c r="CW13" s="76">
        <v>0</v>
      </c>
      <c r="CX13" s="76">
        <v>0</v>
      </c>
    </row>
    <row r="14" spans="1:102" x14ac:dyDescent="0.2">
      <c r="A14" s="60" t="s">
        <v>64</v>
      </c>
      <c r="B14" s="5"/>
      <c r="C14" s="76">
        <f t="shared" ref="C14:AH14" si="6">IF(AND(ISNUMBER(outYear),ISNUMBER(om_capacity)),om_capacity*(1+inflation_rate/100+om_capacity_escal/100)^B2*system_capacity,"")</f>
        <v>9720</v>
      </c>
      <c r="D14" s="76">
        <f t="shared" si="6"/>
        <v>9963</v>
      </c>
      <c r="E14" s="76">
        <f t="shared" si="6"/>
        <v>10212.074999999999</v>
      </c>
      <c r="F14" s="76">
        <f t="shared" si="6"/>
        <v>10467.376875</v>
      </c>
      <c r="G14" s="76">
        <f t="shared" si="6"/>
        <v>10729.061296874997</v>
      </c>
      <c r="H14" s="76">
        <f t="shared" si="6"/>
        <v>10997.287829296871</v>
      </c>
      <c r="I14" s="76">
        <f t="shared" si="6"/>
        <v>11272.220025029294</v>
      </c>
      <c r="J14" s="76">
        <f t="shared" si="6"/>
        <v>11554.025525655024</v>
      </c>
      <c r="K14" s="76">
        <f t="shared" si="6"/>
        <v>11842.8761637964</v>
      </c>
      <c r="L14" s="76">
        <f t="shared" si="6"/>
        <v>12138.94806789131</v>
      </c>
      <c r="M14" s="76">
        <f t="shared" si="6"/>
        <v>12442.421769588591</v>
      </c>
      <c r="N14" s="76">
        <f t="shared" si="6"/>
        <v>12753.482313828306</v>
      </c>
      <c r="O14" s="76">
        <f t="shared" si="6"/>
        <v>13072.319371674012</v>
      </c>
      <c r="P14" s="76">
        <f t="shared" si="6"/>
        <v>13399.127355965862</v>
      </c>
      <c r="Q14" s="76">
        <f t="shared" si="6"/>
        <v>13734.105539865006</v>
      </c>
      <c r="R14" s="76">
        <f t="shared" si="6"/>
        <v>14077.458178361634</v>
      </c>
      <c r="S14" s="76">
        <f t="shared" si="6"/>
        <v>14429.394632820673</v>
      </c>
      <c r="T14" s="76">
        <f t="shared" si="6"/>
        <v>14790.129498641189</v>
      </c>
      <c r="U14" s="76">
        <f t="shared" si="6"/>
        <v>15159.88273610722</v>
      </c>
      <c r="V14" s="76">
        <f t="shared" si="6"/>
        <v>15538.879804509899</v>
      </c>
      <c r="W14" s="76">
        <f t="shared" si="6"/>
        <v>15927.351799622644</v>
      </c>
      <c r="X14" s="76">
        <f t="shared" si="6"/>
        <v>16325.535594613209</v>
      </c>
      <c r="Y14" s="76">
        <f t="shared" si="6"/>
        <v>16733.673984478537</v>
      </c>
      <c r="Z14" s="76">
        <f t="shared" si="6"/>
        <v>17152.015834090504</v>
      </c>
      <c r="AA14" s="76">
        <f t="shared" si="6"/>
        <v>17580.816229942764</v>
      </c>
      <c r="AB14" s="76" t="str">
        <f t="shared" si="6"/>
        <v/>
      </c>
      <c r="AC14" s="76" t="str">
        <f t="shared" si="6"/>
        <v/>
      </c>
      <c r="AD14" s="76" t="str">
        <f t="shared" si="6"/>
        <v/>
      </c>
      <c r="AE14" s="76" t="str">
        <f t="shared" si="6"/>
        <v/>
      </c>
      <c r="AF14" s="76" t="str">
        <f t="shared" si="6"/>
        <v/>
      </c>
      <c r="AG14" s="76" t="str">
        <f t="shared" si="6"/>
        <v/>
      </c>
      <c r="AH14" s="76" t="str">
        <f t="shared" si="6"/>
        <v/>
      </c>
      <c r="AI14" s="76" t="str">
        <f t="shared" ref="AI14:BN14" si="7">IF(AND(ISNUMBER(outYear),ISNUMBER(om_capacity)),om_capacity*(1+inflation_rate/100+om_capacity_escal/100)^AH2*system_capacity,"")</f>
        <v/>
      </c>
      <c r="AJ14" s="76" t="str">
        <f t="shared" si="7"/>
        <v/>
      </c>
      <c r="AK14" s="76" t="str">
        <f t="shared" si="7"/>
        <v/>
      </c>
      <c r="AL14" s="76" t="str">
        <f t="shared" si="7"/>
        <v/>
      </c>
      <c r="AM14" s="76" t="str">
        <f t="shared" si="7"/>
        <v/>
      </c>
      <c r="AN14" s="76" t="str">
        <f t="shared" si="7"/>
        <v/>
      </c>
      <c r="AO14" s="76" t="str">
        <f t="shared" si="7"/>
        <v/>
      </c>
      <c r="AP14" s="76" t="str">
        <f t="shared" si="7"/>
        <v/>
      </c>
      <c r="AQ14" s="76" t="str">
        <f t="shared" si="7"/>
        <v/>
      </c>
      <c r="AR14" s="76" t="str">
        <f t="shared" si="7"/>
        <v/>
      </c>
      <c r="AS14" s="76" t="str">
        <f t="shared" si="7"/>
        <v/>
      </c>
      <c r="AT14" s="76" t="str">
        <f t="shared" si="7"/>
        <v/>
      </c>
      <c r="AU14" s="76" t="str">
        <f t="shared" si="7"/>
        <v/>
      </c>
      <c r="AV14" s="76" t="str">
        <f t="shared" si="7"/>
        <v/>
      </c>
      <c r="AW14" s="76" t="str">
        <f t="shared" si="7"/>
        <v/>
      </c>
      <c r="AX14" s="76" t="str">
        <f t="shared" si="7"/>
        <v/>
      </c>
      <c r="AY14" s="76" t="str">
        <f t="shared" si="7"/>
        <v/>
      </c>
      <c r="AZ14" s="76" t="str">
        <f t="shared" si="7"/>
        <v/>
      </c>
      <c r="BA14" s="76" t="str">
        <f t="shared" si="7"/>
        <v/>
      </c>
      <c r="BB14" s="76" t="str">
        <f t="shared" si="7"/>
        <v/>
      </c>
      <c r="BC14" s="76" t="str">
        <f t="shared" si="7"/>
        <v/>
      </c>
      <c r="BD14" s="76" t="str">
        <f t="shared" si="7"/>
        <v/>
      </c>
      <c r="BE14" s="76" t="str">
        <f t="shared" si="7"/>
        <v/>
      </c>
      <c r="BF14" s="76" t="str">
        <f t="shared" si="7"/>
        <v/>
      </c>
      <c r="BG14" s="76" t="str">
        <f t="shared" si="7"/>
        <v/>
      </c>
      <c r="BH14" s="76" t="str">
        <f t="shared" si="7"/>
        <v/>
      </c>
      <c r="BI14" s="76" t="str">
        <f t="shared" si="7"/>
        <v/>
      </c>
      <c r="BJ14" s="76" t="str">
        <f t="shared" si="7"/>
        <v/>
      </c>
      <c r="BK14" s="76" t="str">
        <f t="shared" si="7"/>
        <v/>
      </c>
      <c r="BL14" s="76" t="str">
        <f t="shared" si="7"/>
        <v/>
      </c>
      <c r="BM14" s="76" t="str">
        <f t="shared" si="7"/>
        <v/>
      </c>
      <c r="BN14" s="76" t="str">
        <f t="shared" si="7"/>
        <v/>
      </c>
      <c r="BO14" s="76" t="str">
        <f t="shared" ref="BO14:CX14" si="8">IF(AND(ISNUMBER(outYear),ISNUMBER(om_capacity)),om_capacity*(1+inflation_rate/100+om_capacity_escal/100)^BN2*system_capacity,"")</f>
        <v/>
      </c>
      <c r="BP14" s="76" t="str">
        <f t="shared" si="8"/>
        <v/>
      </c>
      <c r="BQ14" s="76" t="str">
        <f t="shared" si="8"/>
        <v/>
      </c>
      <c r="BR14" s="76" t="str">
        <f t="shared" si="8"/>
        <v/>
      </c>
      <c r="BS14" s="76" t="str">
        <f t="shared" si="8"/>
        <v/>
      </c>
      <c r="BT14" s="76" t="str">
        <f t="shared" si="8"/>
        <v/>
      </c>
      <c r="BU14" s="76" t="str">
        <f t="shared" si="8"/>
        <v/>
      </c>
      <c r="BV14" s="76" t="str">
        <f t="shared" si="8"/>
        <v/>
      </c>
      <c r="BW14" s="76" t="str">
        <f t="shared" si="8"/>
        <v/>
      </c>
      <c r="BX14" s="76" t="str">
        <f t="shared" si="8"/>
        <v/>
      </c>
      <c r="BY14" s="76" t="str">
        <f t="shared" si="8"/>
        <v/>
      </c>
      <c r="BZ14" s="76" t="str">
        <f t="shared" si="8"/>
        <v/>
      </c>
      <c r="CA14" s="76" t="str">
        <f t="shared" si="8"/>
        <v/>
      </c>
      <c r="CB14" s="76" t="str">
        <f t="shared" si="8"/>
        <v/>
      </c>
      <c r="CC14" s="76" t="str">
        <f t="shared" si="8"/>
        <v/>
      </c>
      <c r="CD14" s="76" t="str">
        <f t="shared" si="8"/>
        <v/>
      </c>
      <c r="CE14" s="76" t="str">
        <f t="shared" si="8"/>
        <v/>
      </c>
      <c r="CF14" s="76" t="str">
        <f t="shared" si="8"/>
        <v/>
      </c>
      <c r="CG14" s="76" t="str">
        <f t="shared" si="8"/>
        <v/>
      </c>
      <c r="CH14" s="76" t="str">
        <f t="shared" si="8"/>
        <v/>
      </c>
      <c r="CI14" s="76" t="str">
        <f t="shared" si="8"/>
        <v/>
      </c>
      <c r="CJ14" s="76" t="str">
        <f t="shared" si="8"/>
        <v/>
      </c>
      <c r="CK14" s="76" t="str">
        <f t="shared" si="8"/>
        <v/>
      </c>
      <c r="CL14" s="76" t="str">
        <f t="shared" si="8"/>
        <v/>
      </c>
      <c r="CM14" s="76" t="str">
        <f t="shared" si="8"/>
        <v/>
      </c>
      <c r="CN14" s="76" t="str">
        <f t="shared" si="8"/>
        <v/>
      </c>
      <c r="CO14" s="76" t="str">
        <f t="shared" si="8"/>
        <v/>
      </c>
      <c r="CP14" s="76" t="str">
        <f t="shared" si="8"/>
        <v/>
      </c>
      <c r="CQ14" s="76" t="str">
        <f t="shared" si="8"/>
        <v/>
      </c>
      <c r="CR14" s="76" t="str">
        <f t="shared" si="8"/>
        <v/>
      </c>
      <c r="CS14" s="76" t="str">
        <f t="shared" si="8"/>
        <v/>
      </c>
      <c r="CT14" s="76" t="str">
        <f t="shared" si="8"/>
        <v/>
      </c>
      <c r="CU14" s="76" t="str">
        <f t="shared" si="8"/>
        <v/>
      </c>
      <c r="CV14" s="76" t="str">
        <f t="shared" si="8"/>
        <v/>
      </c>
      <c r="CW14" s="76" t="str">
        <f t="shared" si="8"/>
        <v/>
      </c>
      <c r="CX14" s="76" t="str">
        <f t="shared" si="8"/>
        <v/>
      </c>
    </row>
    <row r="15" spans="1:102" x14ac:dyDescent="0.2">
      <c r="A15" s="61" t="s">
        <v>56</v>
      </c>
      <c r="B15" s="5"/>
      <c r="C15" s="76">
        <f t="array" ref="C15:CX15">'Inputs and Outputs'!C107:CX107</f>
        <v>0</v>
      </c>
      <c r="D15" s="76">
        <v>0</v>
      </c>
      <c r="E15" s="76">
        <v>0</v>
      </c>
      <c r="F15" s="76">
        <v>0</v>
      </c>
      <c r="G15" s="76">
        <v>0</v>
      </c>
      <c r="H15" s="76">
        <v>0</v>
      </c>
      <c r="I15" s="76">
        <v>0</v>
      </c>
      <c r="J15" s="76">
        <v>0</v>
      </c>
      <c r="K15" s="76">
        <v>0</v>
      </c>
      <c r="L15" s="76">
        <v>0</v>
      </c>
      <c r="M15" s="76">
        <v>0</v>
      </c>
      <c r="N15" s="76">
        <v>0</v>
      </c>
      <c r="O15" s="76">
        <v>0</v>
      </c>
      <c r="P15" s="76">
        <v>0</v>
      </c>
      <c r="Q15" s="76">
        <v>0</v>
      </c>
      <c r="R15" s="76">
        <v>0</v>
      </c>
      <c r="S15" s="76">
        <v>0</v>
      </c>
      <c r="T15" s="76">
        <v>0</v>
      </c>
      <c r="U15" s="76">
        <v>0</v>
      </c>
      <c r="V15" s="76">
        <v>0</v>
      </c>
      <c r="W15" s="76">
        <v>0</v>
      </c>
      <c r="X15" s="76">
        <v>0</v>
      </c>
      <c r="Y15" s="76">
        <v>0</v>
      </c>
      <c r="Z15" s="76">
        <v>0</v>
      </c>
      <c r="AA15" s="76">
        <v>0</v>
      </c>
      <c r="AB15" s="76">
        <v>0</v>
      </c>
      <c r="AC15" s="76">
        <v>0</v>
      </c>
      <c r="AD15" s="76">
        <v>0</v>
      </c>
      <c r="AE15" s="76">
        <v>0</v>
      </c>
      <c r="AF15" s="76">
        <v>0</v>
      </c>
      <c r="AG15" s="76">
        <v>0</v>
      </c>
      <c r="AH15" s="76">
        <v>0</v>
      </c>
      <c r="AI15" s="76">
        <v>0</v>
      </c>
      <c r="AJ15" s="76">
        <v>0</v>
      </c>
      <c r="AK15" s="76">
        <v>0</v>
      </c>
      <c r="AL15" s="76">
        <v>0</v>
      </c>
      <c r="AM15" s="76">
        <v>0</v>
      </c>
      <c r="AN15" s="76">
        <v>0</v>
      </c>
      <c r="AO15" s="76">
        <v>0</v>
      </c>
      <c r="AP15" s="76">
        <v>0</v>
      </c>
      <c r="AQ15" s="76">
        <v>0</v>
      </c>
      <c r="AR15" s="76">
        <v>0</v>
      </c>
      <c r="AS15" s="76">
        <v>0</v>
      </c>
      <c r="AT15" s="76">
        <v>0</v>
      </c>
      <c r="AU15" s="76">
        <v>0</v>
      </c>
      <c r="AV15" s="76">
        <v>0</v>
      </c>
      <c r="AW15" s="76">
        <v>0</v>
      </c>
      <c r="AX15" s="76">
        <v>0</v>
      </c>
      <c r="AY15" s="76">
        <v>0</v>
      </c>
      <c r="AZ15" s="76">
        <v>0</v>
      </c>
      <c r="BA15" s="76">
        <v>0</v>
      </c>
      <c r="BB15" s="76">
        <v>0</v>
      </c>
      <c r="BC15" s="76">
        <v>0</v>
      </c>
      <c r="BD15" s="76">
        <v>0</v>
      </c>
      <c r="BE15" s="76">
        <v>0</v>
      </c>
      <c r="BF15" s="76">
        <v>0</v>
      </c>
      <c r="BG15" s="76">
        <v>0</v>
      </c>
      <c r="BH15" s="76">
        <v>0</v>
      </c>
      <c r="BI15" s="76">
        <v>0</v>
      </c>
      <c r="BJ15" s="76">
        <v>0</v>
      </c>
      <c r="BK15" s="76">
        <v>0</v>
      </c>
      <c r="BL15" s="76">
        <v>0</v>
      </c>
      <c r="BM15" s="76">
        <v>0</v>
      </c>
      <c r="BN15" s="76">
        <v>0</v>
      </c>
      <c r="BO15" s="76">
        <v>0</v>
      </c>
      <c r="BP15" s="76">
        <v>0</v>
      </c>
      <c r="BQ15" s="76">
        <v>0</v>
      </c>
      <c r="BR15" s="76">
        <v>0</v>
      </c>
      <c r="BS15" s="76">
        <v>0</v>
      </c>
      <c r="BT15" s="76">
        <v>0</v>
      </c>
      <c r="BU15" s="76">
        <v>0</v>
      </c>
      <c r="BV15" s="76">
        <v>0</v>
      </c>
      <c r="BW15" s="76">
        <v>0</v>
      </c>
      <c r="BX15" s="76">
        <v>0</v>
      </c>
      <c r="BY15" s="76">
        <v>0</v>
      </c>
      <c r="BZ15" s="76">
        <v>0</v>
      </c>
      <c r="CA15" s="76">
        <v>0</v>
      </c>
      <c r="CB15" s="76">
        <v>0</v>
      </c>
      <c r="CC15" s="76">
        <v>0</v>
      </c>
      <c r="CD15" s="76">
        <v>0</v>
      </c>
      <c r="CE15" s="76">
        <v>0</v>
      </c>
      <c r="CF15" s="76">
        <v>0</v>
      </c>
      <c r="CG15" s="76">
        <v>0</v>
      </c>
      <c r="CH15" s="76">
        <v>0</v>
      </c>
      <c r="CI15" s="76">
        <v>0</v>
      </c>
      <c r="CJ15" s="76">
        <v>0</v>
      </c>
      <c r="CK15" s="76">
        <v>0</v>
      </c>
      <c r="CL15" s="76">
        <v>0</v>
      </c>
      <c r="CM15" s="76">
        <v>0</v>
      </c>
      <c r="CN15" s="76">
        <v>0</v>
      </c>
      <c r="CO15" s="76">
        <v>0</v>
      </c>
      <c r="CP15" s="76">
        <v>0</v>
      </c>
      <c r="CQ15" s="76">
        <v>0</v>
      </c>
      <c r="CR15" s="76">
        <v>0</v>
      </c>
      <c r="CS15" s="76">
        <v>0</v>
      </c>
      <c r="CT15" s="76">
        <v>0</v>
      </c>
      <c r="CU15" s="76">
        <v>0</v>
      </c>
      <c r="CV15" s="76">
        <v>0</v>
      </c>
      <c r="CW15" s="76">
        <v>0</v>
      </c>
      <c r="CX15" s="76">
        <v>0</v>
      </c>
    </row>
    <row r="16" spans="1:102" x14ac:dyDescent="0.2">
      <c r="A16" s="60" t="s">
        <v>65</v>
      </c>
      <c r="B16" s="5"/>
      <c r="C16" s="76">
        <f t="shared" ref="C16:AH16" si="9">IF(AND(ISNUMBER(outYear),ISNUMBER(om_production)),om_production*(C5/1000)*(1+inflation_rate/100+om_production_escal/100)^B2,"")</f>
        <v>0</v>
      </c>
      <c r="D16" s="76">
        <f t="shared" si="9"/>
        <v>0</v>
      </c>
      <c r="E16" s="76">
        <f t="shared" si="9"/>
        <v>0</v>
      </c>
      <c r="F16" s="76">
        <f t="shared" si="9"/>
        <v>0</v>
      </c>
      <c r="G16" s="76">
        <f t="shared" si="9"/>
        <v>0</v>
      </c>
      <c r="H16" s="76">
        <f t="shared" si="9"/>
        <v>0</v>
      </c>
      <c r="I16" s="76">
        <f t="shared" si="9"/>
        <v>0</v>
      </c>
      <c r="J16" s="76">
        <f t="shared" si="9"/>
        <v>0</v>
      </c>
      <c r="K16" s="76">
        <f t="shared" si="9"/>
        <v>0</v>
      </c>
      <c r="L16" s="76">
        <f t="shared" si="9"/>
        <v>0</v>
      </c>
      <c r="M16" s="76">
        <f t="shared" si="9"/>
        <v>0</v>
      </c>
      <c r="N16" s="76">
        <f t="shared" si="9"/>
        <v>0</v>
      </c>
      <c r="O16" s="76">
        <f t="shared" si="9"/>
        <v>0</v>
      </c>
      <c r="P16" s="76">
        <f t="shared" si="9"/>
        <v>0</v>
      </c>
      <c r="Q16" s="76">
        <f t="shared" si="9"/>
        <v>0</v>
      </c>
      <c r="R16" s="76">
        <f t="shared" si="9"/>
        <v>0</v>
      </c>
      <c r="S16" s="76">
        <f t="shared" si="9"/>
        <v>0</v>
      </c>
      <c r="T16" s="76">
        <f t="shared" si="9"/>
        <v>0</v>
      </c>
      <c r="U16" s="76">
        <f t="shared" si="9"/>
        <v>0</v>
      </c>
      <c r="V16" s="76">
        <f t="shared" si="9"/>
        <v>0</v>
      </c>
      <c r="W16" s="76">
        <f t="shared" si="9"/>
        <v>0</v>
      </c>
      <c r="X16" s="76">
        <f t="shared" si="9"/>
        <v>0</v>
      </c>
      <c r="Y16" s="76">
        <f t="shared" si="9"/>
        <v>0</v>
      </c>
      <c r="Z16" s="76">
        <f t="shared" si="9"/>
        <v>0</v>
      </c>
      <c r="AA16" s="76">
        <f t="shared" si="9"/>
        <v>0</v>
      </c>
      <c r="AB16" s="76" t="str">
        <f t="shared" si="9"/>
        <v/>
      </c>
      <c r="AC16" s="76" t="str">
        <f t="shared" si="9"/>
        <v/>
      </c>
      <c r="AD16" s="76" t="str">
        <f t="shared" si="9"/>
        <v/>
      </c>
      <c r="AE16" s="76" t="str">
        <f t="shared" si="9"/>
        <v/>
      </c>
      <c r="AF16" s="76" t="str">
        <f t="shared" si="9"/>
        <v/>
      </c>
      <c r="AG16" s="76" t="str">
        <f t="shared" si="9"/>
        <v/>
      </c>
      <c r="AH16" s="76" t="str">
        <f t="shared" si="9"/>
        <v/>
      </c>
      <c r="AI16" s="76" t="str">
        <f t="shared" ref="AI16:BN16" si="10">IF(AND(ISNUMBER(outYear),ISNUMBER(om_production)),om_production*(AI5/1000)*(1+inflation_rate/100+om_production_escal/100)^AH2,"")</f>
        <v/>
      </c>
      <c r="AJ16" s="76" t="str">
        <f t="shared" si="10"/>
        <v/>
      </c>
      <c r="AK16" s="76" t="str">
        <f t="shared" si="10"/>
        <v/>
      </c>
      <c r="AL16" s="76" t="str">
        <f t="shared" si="10"/>
        <v/>
      </c>
      <c r="AM16" s="76" t="str">
        <f t="shared" si="10"/>
        <v/>
      </c>
      <c r="AN16" s="76" t="str">
        <f t="shared" si="10"/>
        <v/>
      </c>
      <c r="AO16" s="76" t="str">
        <f t="shared" si="10"/>
        <v/>
      </c>
      <c r="AP16" s="76" t="str">
        <f t="shared" si="10"/>
        <v/>
      </c>
      <c r="AQ16" s="76" t="str">
        <f t="shared" si="10"/>
        <v/>
      </c>
      <c r="AR16" s="76" t="str">
        <f t="shared" si="10"/>
        <v/>
      </c>
      <c r="AS16" s="76" t="str">
        <f t="shared" si="10"/>
        <v/>
      </c>
      <c r="AT16" s="76" t="str">
        <f t="shared" si="10"/>
        <v/>
      </c>
      <c r="AU16" s="76" t="str">
        <f t="shared" si="10"/>
        <v/>
      </c>
      <c r="AV16" s="76" t="str">
        <f t="shared" si="10"/>
        <v/>
      </c>
      <c r="AW16" s="76" t="str">
        <f t="shared" si="10"/>
        <v/>
      </c>
      <c r="AX16" s="76" t="str">
        <f t="shared" si="10"/>
        <v/>
      </c>
      <c r="AY16" s="76" t="str">
        <f t="shared" si="10"/>
        <v/>
      </c>
      <c r="AZ16" s="76" t="str">
        <f t="shared" si="10"/>
        <v/>
      </c>
      <c r="BA16" s="76" t="str">
        <f t="shared" si="10"/>
        <v/>
      </c>
      <c r="BB16" s="76" t="str">
        <f t="shared" si="10"/>
        <v/>
      </c>
      <c r="BC16" s="76" t="str">
        <f t="shared" si="10"/>
        <v/>
      </c>
      <c r="BD16" s="76" t="str">
        <f t="shared" si="10"/>
        <v/>
      </c>
      <c r="BE16" s="76" t="str">
        <f t="shared" si="10"/>
        <v/>
      </c>
      <c r="BF16" s="76" t="str">
        <f t="shared" si="10"/>
        <v/>
      </c>
      <c r="BG16" s="76" t="str">
        <f t="shared" si="10"/>
        <v/>
      </c>
      <c r="BH16" s="76" t="str">
        <f t="shared" si="10"/>
        <v/>
      </c>
      <c r="BI16" s="76" t="str">
        <f t="shared" si="10"/>
        <v/>
      </c>
      <c r="BJ16" s="76" t="str">
        <f t="shared" si="10"/>
        <v/>
      </c>
      <c r="BK16" s="76" t="str">
        <f t="shared" si="10"/>
        <v/>
      </c>
      <c r="BL16" s="76" t="str">
        <f t="shared" si="10"/>
        <v/>
      </c>
      <c r="BM16" s="76" t="str">
        <f t="shared" si="10"/>
        <v/>
      </c>
      <c r="BN16" s="76" t="str">
        <f t="shared" si="10"/>
        <v/>
      </c>
      <c r="BO16" s="76" t="str">
        <f t="shared" ref="BO16:CX16" si="11">IF(AND(ISNUMBER(outYear),ISNUMBER(om_production)),om_production*(BO5/1000)*(1+inflation_rate/100+om_production_escal/100)^BN2,"")</f>
        <v/>
      </c>
      <c r="BP16" s="76" t="str">
        <f t="shared" si="11"/>
        <v/>
      </c>
      <c r="BQ16" s="76" t="str">
        <f t="shared" si="11"/>
        <v/>
      </c>
      <c r="BR16" s="76" t="str">
        <f t="shared" si="11"/>
        <v/>
      </c>
      <c r="BS16" s="76" t="str">
        <f t="shared" si="11"/>
        <v/>
      </c>
      <c r="BT16" s="76" t="str">
        <f t="shared" si="11"/>
        <v/>
      </c>
      <c r="BU16" s="76" t="str">
        <f t="shared" si="11"/>
        <v/>
      </c>
      <c r="BV16" s="76" t="str">
        <f t="shared" si="11"/>
        <v/>
      </c>
      <c r="BW16" s="76" t="str">
        <f t="shared" si="11"/>
        <v/>
      </c>
      <c r="BX16" s="76" t="str">
        <f t="shared" si="11"/>
        <v/>
      </c>
      <c r="BY16" s="76" t="str">
        <f t="shared" si="11"/>
        <v/>
      </c>
      <c r="BZ16" s="76" t="str">
        <f t="shared" si="11"/>
        <v/>
      </c>
      <c r="CA16" s="76" t="str">
        <f t="shared" si="11"/>
        <v/>
      </c>
      <c r="CB16" s="76" t="str">
        <f t="shared" si="11"/>
        <v/>
      </c>
      <c r="CC16" s="76" t="str">
        <f t="shared" si="11"/>
        <v/>
      </c>
      <c r="CD16" s="76" t="str">
        <f t="shared" si="11"/>
        <v/>
      </c>
      <c r="CE16" s="76" t="str">
        <f t="shared" si="11"/>
        <v/>
      </c>
      <c r="CF16" s="76" t="str">
        <f t="shared" si="11"/>
        <v/>
      </c>
      <c r="CG16" s="76" t="str">
        <f t="shared" si="11"/>
        <v/>
      </c>
      <c r="CH16" s="76" t="str">
        <f t="shared" si="11"/>
        <v/>
      </c>
      <c r="CI16" s="76" t="str">
        <f t="shared" si="11"/>
        <v/>
      </c>
      <c r="CJ16" s="76" t="str">
        <f t="shared" si="11"/>
        <v/>
      </c>
      <c r="CK16" s="76" t="str">
        <f t="shared" si="11"/>
        <v/>
      </c>
      <c r="CL16" s="76" t="str">
        <f t="shared" si="11"/>
        <v/>
      </c>
      <c r="CM16" s="76" t="str">
        <f t="shared" si="11"/>
        <v/>
      </c>
      <c r="CN16" s="76" t="str">
        <f t="shared" si="11"/>
        <v/>
      </c>
      <c r="CO16" s="76" t="str">
        <f t="shared" si="11"/>
        <v/>
      </c>
      <c r="CP16" s="76" t="str">
        <f t="shared" si="11"/>
        <v/>
      </c>
      <c r="CQ16" s="76" t="str">
        <f t="shared" si="11"/>
        <v/>
      </c>
      <c r="CR16" s="76" t="str">
        <f t="shared" si="11"/>
        <v/>
      </c>
      <c r="CS16" s="76" t="str">
        <f t="shared" si="11"/>
        <v/>
      </c>
      <c r="CT16" s="76" t="str">
        <f t="shared" si="11"/>
        <v/>
      </c>
      <c r="CU16" s="76" t="str">
        <f t="shared" si="11"/>
        <v/>
      </c>
      <c r="CV16" s="76" t="str">
        <f t="shared" si="11"/>
        <v/>
      </c>
      <c r="CW16" s="76" t="str">
        <f t="shared" si="11"/>
        <v/>
      </c>
      <c r="CX16" s="76" t="str">
        <f t="shared" si="11"/>
        <v/>
      </c>
    </row>
    <row r="17" spans="1:102" x14ac:dyDescent="0.2">
      <c r="A17" s="61" t="s">
        <v>56</v>
      </c>
      <c r="B17" s="5"/>
      <c r="C17" s="76">
        <f t="array" ref="C17:CX17">'Inputs and Outputs'!C109:CX109</f>
        <v>0</v>
      </c>
      <c r="D17" s="76">
        <v>0</v>
      </c>
      <c r="E17" s="76">
        <v>0</v>
      </c>
      <c r="F17" s="76">
        <v>0</v>
      </c>
      <c r="G17" s="76">
        <v>0</v>
      </c>
      <c r="H17" s="76">
        <v>0</v>
      </c>
      <c r="I17" s="76">
        <v>0</v>
      </c>
      <c r="J17" s="76">
        <v>0</v>
      </c>
      <c r="K17" s="76">
        <v>0</v>
      </c>
      <c r="L17" s="76">
        <v>0</v>
      </c>
      <c r="M17" s="76">
        <v>0</v>
      </c>
      <c r="N17" s="76">
        <v>0</v>
      </c>
      <c r="O17" s="76">
        <v>0</v>
      </c>
      <c r="P17" s="76">
        <v>0</v>
      </c>
      <c r="Q17" s="76">
        <v>0</v>
      </c>
      <c r="R17" s="76">
        <v>0</v>
      </c>
      <c r="S17" s="76">
        <v>0</v>
      </c>
      <c r="T17" s="76">
        <v>0</v>
      </c>
      <c r="U17" s="76">
        <v>0</v>
      </c>
      <c r="V17" s="76">
        <v>0</v>
      </c>
      <c r="W17" s="76">
        <v>0</v>
      </c>
      <c r="X17" s="76">
        <v>0</v>
      </c>
      <c r="Y17" s="76">
        <v>0</v>
      </c>
      <c r="Z17" s="76">
        <v>0</v>
      </c>
      <c r="AA17" s="76">
        <v>0</v>
      </c>
      <c r="AB17" s="76">
        <v>0</v>
      </c>
      <c r="AC17" s="76">
        <v>0</v>
      </c>
      <c r="AD17" s="76">
        <v>0</v>
      </c>
      <c r="AE17" s="76">
        <v>0</v>
      </c>
      <c r="AF17" s="76">
        <v>0</v>
      </c>
      <c r="AG17" s="76">
        <v>0</v>
      </c>
      <c r="AH17" s="76">
        <v>0</v>
      </c>
      <c r="AI17" s="76">
        <v>0</v>
      </c>
      <c r="AJ17" s="76">
        <v>0</v>
      </c>
      <c r="AK17" s="76">
        <v>0</v>
      </c>
      <c r="AL17" s="76">
        <v>0</v>
      </c>
      <c r="AM17" s="76">
        <v>0</v>
      </c>
      <c r="AN17" s="76">
        <v>0</v>
      </c>
      <c r="AO17" s="76">
        <v>0</v>
      </c>
      <c r="AP17" s="76">
        <v>0</v>
      </c>
      <c r="AQ17" s="76">
        <v>0</v>
      </c>
      <c r="AR17" s="76">
        <v>0</v>
      </c>
      <c r="AS17" s="76">
        <v>0</v>
      </c>
      <c r="AT17" s="76">
        <v>0</v>
      </c>
      <c r="AU17" s="76">
        <v>0</v>
      </c>
      <c r="AV17" s="76">
        <v>0</v>
      </c>
      <c r="AW17" s="76">
        <v>0</v>
      </c>
      <c r="AX17" s="76">
        <v>0</v>
      </c>
      <c r="AY17" s="76">
        <v>0</v>
      </c>
      <c r="AZ17" s="76">
        <v>0</v>
      </c>
      <c r="BA17" s="76">
        <v>0</v>
      </c>
      <c r="BB17" s="76">
        <v>0</v>
      </c>
      <c r="BC17" s="76">
        <v>0</v>
      </c>
      <c r="BD17" s="76">
        <v>0</v>
      </c>
      <c r="BE17" s="76">
        <v>0</v>
      </c>
      <c r="BF17" s="76">
        <v>0</v>
      </c>
      <c r="BG17" s="76">
        <v>0</v>
      </c>
      <c r="BH17" s="76">
        <v>0</v>
      </c>
      <c r="BI17" s="76">
        <v>0</v>
      </c>
      <c r="BJ17" s="76">
        <v>0</v>
      </c>
      <c r="BK17" s="76">
        <v>0</v>
      </c>
      <c r="BL17" s="76">
        <v>0</v>
      </c>
      <c r="BM17" s="76">
        <v>0</v>
      </c>
      <c r="BN17" s="76">
        <v>0</v>
      </c>
      <c r="BO17" s="76">
        <v>0</v>
      </c>
      <c r="BP17" s="76">
        <v>0</v>
      </c>
      <c r="BQ17" s="76">
        <v>0</v>
      </c>
      <c r="BR17" s="76">
        <v>0</v>
      </c>
      <c r="BS17" s="76">
        <v>0</v>
      </c>
      <c r="BT17" s="76">
        <v>0</v>
      </c>
      <c r="BU17" s="76">
        <v>0</v>
      </c>
      <c r="BV17" s="76">
        <v>0</v>
      </c>
      <c r="BW17" s="76">
        <v>0</v>
      </c>
      <c r="BX17" s="76">
        <v>0</v>
      </c>
      <c r="BY17" s="76">
        <v>0</v>
      </c>
      <c r="BZ17" s="76">
        <v>0</v>
      </c>
      <c r="CA17" s="76">
        <v>0</v>
      </c>
      <c r="CB17" s="76">
        <v>0</v>
      </c>
      <c r="CC17" s="76">
        <v>0</v>
      </c>
      <c r="CD17" s="76">
        <v>0</v>
      </c>
      <c r="CE17" s="76">
        <v>0</v>
      </c>
      <c r="CF17" s="76">
        <v>0</v>
      </c>
      <c r="CG17" s="76">
        <v>0</v>
      </c>
      <c r="CH17" s="76">
        <v>0</v>
      </c>
      <c r="CI17" s="76">
        <v>0</v>
      </c>
      <c r="CJ17" s="76">
        <v>0</v>
      </c>
      <c r="CK17" s="76">
        <v>0</v>
      </c>
      <c r="CL17" s="76">
        <v>0</v>
      </c>
      <c r="CM17" s="76">
        <v>0</v>
      </c>
      <c r="CN17" s="76">
        <v>0</v>
      </c>
      <c r="CO17" s="76">
        <v>0</v>
      </c>
      <c r="CP17" s="76">
        <v>0</v>
      </c>
      <c r="CQ17" s="76">
        <v>0</v>
      </c>
      <c r="CR17" s="76">
        <v>0</v>
      </c>
      <c r="CS17" s="76">
        <v>0</v>
      </c>
      <c r="CT17" s="76">
        <v>0</v>
      </c>
      <c r="CU17" s="76">
        <v>0</v>
      </c>
      <c r="CV17" s="76">
        <v>0</v>
      </c>
      <c r="CW17" s="76">
        <v>0</v>
      </c>
      <c r="CX17" s="76">
        <v>0</v>
      </c>
    </row>
    <row r="18" spans="1:102" x14ac:dyDescent="0.2">
      <c r="A18" s="60" t="s">
        <v>178</v>
      </c>
      <c r="B18" s="5">
        <f t="array" ref="B18:CX18">'Inputs and Outputs'!B119:CX119</f>
        <v>0</v>
      </c>
      <c r="C18" s="76">
        <v>0</v>
      </c>
      <c r="D18" s="76">
        <v>0</v>
      </c>
      <c r="E18" s="76">
        <v>0</v>
      </c>
      <c r="F18" s="76">
        <v>0</v>
      </c>
      <c r="G18" s="76">
        <v>0</v>
      </c>
      <c r="H18" s="76">
        <v>0</v>
      </c>
      <c r="I18" s="76">
        <v>0</v>
      </c>
      <c r="J18" s="76">
        <v>0</v>
      </c>
      <c r="K18" s="76">
        <v>0</v>
      </c>
      <c r="L18" s="76">
        <v>0</v>
      </c>
      <c r="M18" s="76">
        <v>0</v>
      </c>
      <c r="N18" s="76">
        <v>0</v>
      </c>
      <c r="O18" s="76">
        <v>0</v>
      </c>
      <c r="P18" s="76">
        <v>0</v>
      </c>
      <c r="Q18" s="76">
        <v>0</v>
      </c>
      <c r="R18" s="76">
        <v>0</v>
      </c>
      <c r="S18" s="76">
        <v>0</v>
      </c>
      <c r="T18" s="76">
        <v>0</v>
      </c>
      <c r="U18" s="76">
        <v>0</v>
      </c>
      <c r="V18" s="76">
        <v>0</v>
      </c>
      <c r="W18" s="76">
        <v>0</v>
      </c>
      <c r="X18" s="76">
        <v>0</v>
      </c>
      <c r="Y18" s="76">
        <v>0</v>
      </c>
      <c r="Z18" s="76">
        <v>0</v>
      </c>
      <c r="AA18" s="76">
        <v>0</v>
      </c>
      <c r="AB18" s="76">
        <v>0</v>
      </c>
      <c r="AC18" s="76">
        <v>0</v>
      </c>
      <c r="AD18" s="76">
        <v>0</v>
      </c>
      <c r="AE18" s="76">
        <v>0</v>
      </c>
      <c r="AF18" s="76">
        <v>0</v>
      </c>
      <c r="AG18" s="76">
        <v>0</v>
      </c>
      <c r="AH18" s="76">
        <v>0</v>
      </c>
      <c r="AI18" s="76">
        <v>0</v>
      </c>
      <c r="AJ18" s="76">
        <v>0</v>
      </c>
      <c r="AK18" s="76">
        <v>0</v>
      </c>
      <c r="AL18" s="76">
        <v>0</v>
      </c>
      <c r="AM18" s="76">
        <v>0</v>
      </c>
      <c r="AN18" s="76">
        <v>0</v>
      </c>
      <c r="AO18" s="76">
        <v>0</v>
      </c>
      <c r="AP18" s="76">
        <v>0</v>
      </c>
      <c r="AQ18" s="76">
        <v>0</v>
      </c>
      <c r="AR18" s="76">
        <v>0</v>
      </c>
      <c r="AS18" s="76">
        <v>0</v>
      </c>
      <c r="AT18" s="76">
        <v>0</v>
      </c>
      <c r="AU18" s="76">
        <v>0</v>
      </c>
      <c r="AV18" s="76">
        <v>0</v>
      </c>
      <c r="AW18" s="76">
        <v>0</v>
      </c>
      <c r="AX18" s="76">
        <v>0</v>
      </c>
      <c r="AY18" s="76">
        <v>0</v>
      </c>
      <c r="AZ18" s="76">
        <v>0</v>
      </c>
      <c r="BA18" s="76">
        <v>0</v>
      </c>
      <c r="BB18" s="76">
        <v>0</v>
      </c>
      <c r="BC18" s="76">
        <v>0</v>
      </c>
      <c r="BD18" s="76">
        <v>0</v>
      </c>
      <c r="BE18" s="76">
        <v>0</v>
      </c>
      <c r="BF18" s="76">
        <v>0</v>
      </c>
      <c r="BG18" s="76">
        <v>0</v>
      </c>
      <c r="BH18" s="76">
        <v>0</v>
      </c>
      <c r="BI18" s="76">
        <v>0</v>
      </c>
      <c r="BJ18" s="76">
        <v>0</v>
      </c>
      <c r="BK18" s="76">
        <v>0</v>
      </c>
      <c r="BL18" s="76">
        <v>0</v>
      </c>
      <c r="BM18" s="76">
        <v>0</v>
      </c>
      <c r="BN18" s="76">
        <v>0</v>
      </c>
      <c r="BO18" s="76">
        <v>0</v>
      </c>
      <c r="BP18" s="76">
        <v>0</v>
      </c>
      <c r="BQ18" s="76">
        <v>0</v>
      </c>
      <c r="BR18" s="76">
        <v>0</v>
      </c>
      <c r="BS18" s="76">
        <v>0</v>
      </c>
      <c r="BT18" s="76">
        <v>0</v>
      </c>
      <c r="BU18" s="76">
        <v>0</v>
      </c>
      <c r="BV18" s="76">
        <v>0</v>
      </c>
      <c r="BW18" s="76">
        <v>0</v>
      </c>
      <c r="BX18" s="76">
        <v>0</v>
      </c>
      <c r="BY18" s="76">
        <v>0</v>
      </c>
      <c r="BZ18" s="76">
        <v>0</v>
      </c>
      <c r="CA18" s="76">
        <v>0</v>
      </c>
      <c r="CB18" s="76">
        <v>0</v>
      </c>
      <c r="CC18" s="76">
        <v>0</v>
      </c>
      <c r="CD18" s="76">
        <v>0</v>
      </c>
      <c r="CE18" s="76">
        <v>0</v>
      </c>
      <c r="CF18" s="76">
        <v>0</v>
      </c>
      <c r="CG18" s="76">
        <v>0</v>
      </c>
      <c r="CH18" s="76">
        <v>0</v>
      </c>
      <c r="CI18" s="76">
        <v>0</v>
      </c>
      <c r="CJ18" s="76">
        <v>0</v>
      </c>
      <c r="CK18" s="76">
        <v>0</v>
      </c>
      <c r="CL18" s="76">
        <v>0</v>
      </c>
      <c r="CM18" s="76">
        <v>0</v>
      </c>
      <c r="CN18" s="76">
        <v>0</v>
      </c>
      <c r="CO18" s="76">
        <v>0</v>
      </c>
      <c r="CP18" s="76">
        <v>0</v>
      </c>
      <c r="CQ18" s="76">
        <v>0</v>
      </c>
      <c r="CR18" s="76">
        <v>0</v>
      </c>
      <c r="CS18" s="76">
        <v>0</v>
      </c>
      <c r="CT18" s="76">
        <v>0</v>
      </c>
      <c r="CU18" s="76">
        <v>0</v>
      </c>
      <c r="CV18" s="76">
        <v>0</v>
      </c>
      <c r="CW18" s="76">
        <v>0</v>
      </c>
      <c r="CX18" s="76">
        <v>0</v>
      </c>
    </row>
    <row r="19" spans="1:102" x14ac:dyDescent="0.2">
      <c r="A19" s="55" t="s">
        <v>57</v>
      </c>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row>
    <row r="20" spans="1:102" x14ac:dyDescent="0.2">
      <c r="A20" s="60" t="s">
        <v>131</v>
      </c>
      <c r="B20" s="5"/>
      <c r="C20" s="76">
        <f t="shared" ref="C20:AH20" si="12">IF(ISNUMBER(outYear),om_fuel_cost*system_heat_rate*(annual_fuel_usage/1000)*(1+inflation_rate/100+om_fuel_cost_escal/100)^B2,"")</f>
        <v>0</v>
      </c>
      <c r="D20" s="76">
        <f t="shared" si="12"/>
        <v>0</v>
      </c>
      <c r="E20" s="76">
        <f t="shared" si="12"/>
        <v>0</v>
      </c>
      <c r="F20" s="76">
        <f t="shared" si="12"/>
        <v>0</v>
      </c>
      <c r="G20" s="76">
        <f t="shared" si="12"/>
        <v>0</v>
      </c>
      <c r="H20" s="76">
        <f t="shared" si="12"/>
        <v>0</v>
      </c>
      <c r="I20" s="76">
        <f t="shared" si="12"/>
        <v>0</v>
      </c>
      <c r="J20" s="76">
        <f t="shared" si="12"/>
        <v>0</v>
      </c>
      <c r="K20" s="76">
        <f t="shared" si="12"/>
        <v>0</v>
      </c>
      <c r="L20" s="76">
        <f t="shared" si="12"/>
        <v>0</v>
      </c>
      <c r="M20" s="76">
        <f t="shared" si="12"/>
        <v>0</v>
      </c>
      <c r="N20" s="76">
        <f t="shared" si="12"/>
        <v>0</v>
      </c>
      <c r="O20" s="76">
        <f t="shared" si="12"/>
        <v>0</v>
      </c>
      <c r="P20" s="76">
        <f t="shared" si="12"/>
        <v>0</v>
      </c>
      <c r="Q20" s="76">
        <f t="shared" si="12"/>
        <v>0</v>
      </c>
      <c r="R20" s="76">
        <f t="shared" si="12"/>
        <v>0</v>
      </c>
      <c r="S20" s="76">
        <f t="shared" si="12"/>
        <v>0</v>
      </c>
      <c r="T20" s="76">
        <f t="shared" si="12"/>
        <v>0</v>
      </c>
      <c r="U20" s="76">
        <f t="shared" si="12"/>
        <v>0</v>
      </c>
      <c r="V20" s="76">
        <f t="shared" si="12"/>
        <v>0</v>
      </c>
      <c r="W20" s="76">
        <f t="shared" si="12"/>
        <v>0</v>
      </c>
      <c r="X20" s="76">
        <f t="shared" si="12"/>
        <v>0</v>
      </c>
      <c r="Y20" s="76">
        <f t="shared" si="12"/>
        <v>0</v>
      </c>
      <c r="Z20" s="76">
        <f t="shared" si="12"/>
        <v>0</v>
      </c>
      <c r="AA20" s="76">
        <f t="shared" si="12"/>
        <v>0</v>
      </c>
      <c r="AB20" s="76" t="str">
        <f t="shared" si="12"/>
        <v/>
      </c>
      <c r="AC20" s="76" t="str">
        <f t="shared" si="12"/>
        <v/>
      </c>
      <c r="AD20" s="76" t="str">
        <f t="shared" si="12"/>
        <v/>
      </c>
      <c r="AE20" s="76" t="str">
        <f t="shared" si="12"/>
        <v/>
      </c>
      <c r="AF20" s="76" t="str">
        <f t="shared" si="12"/>
        <v/>
      </c>
      <c r="AG20" s="76" t="str">
        <f t="shared" si="12"/>
        <v/>
      </c>
      <c r="AH20" s="76" t="str">
        <f t="shared" si="12"/>
        <v/>
      </c>
      <c r="AI20" s="76" t="str">
        <f t="shared" ref="AI20:BN20" si="13">IF(ISNUMBER(outYear),om_fuel_cost*system_heat_rate*(annual_fuel_usage/1000)*(1+inflation_rate/100+om_fuel_cost_escal/100)^AH2,"")</f>
        <v/>
      </c>
      <c r="AJ20" s="76" t="str">
        <f t="shared" si="13"/>
        <v/>
      </c>
      <c r="AK20" s="76" t="str">
        <f t="shared" si="13"/>
        <v/>
      </c>
      <c r="AL20" s="76" t="str">
        <f t="shared" si="13"/>
        <v/>
      </c>
      <c r="AM20" s="76" t="str">
        <f t="shared" si="13"/>
        <v/>
      </c>
      <c r="AN20" s="76" t="str">
        <f t="shared" si="13"/>
        <v/>
      </c>
      <c r="AO20" s="76" t="str">
        <f t="shared" si="13"/>
        <v/>
      </c>
      <c r="AP20" s="76" t="str">
        <f t="shared" si="13"/>
        <v/>
      </c>
      <c r="AQ20" s="76" t="str">
        <f t="shared" si="13"/>
        <v/>
      </c>
      <c r="AR20" s="76" t="str">
        <f t="shared" si="13"/>
        <v/>
      </c>
      <c r="AS20" s="76" t="str">
        <f t="shared" si="13"/>
        <v/>
      </c>
      <c r="AT20" s="76" t="str">
        <f t="shared" si="13"/>
        <v/>
      </c>
      <c r="AU20" s="76" t="str">
        <f t="shared" si="13"/>
        <v/>
      </c>
      <c r="AV20" s="76" t="str">
        <f t="shared" si="13"/>
        <v/>
      </c>
      <c r="AW20" s="76" t="str">
        <f t="shared" si="13"/>
        <v/>
      </c>
      <c r="AX20" s="76" t="str">
        <f t="shared" si="13"/>
        <v/>
      </c>
      <c r="AY20" s="76" t="str">
        <f t="shared" si="13"/>
        <v/>
      </c>
      <c r="AZ20" s="76" t="str">
        <f t="shared" si="13"/>
        <v/>
      </c>
      <c r="BA20" s="76" t="str">
        <f t="shared" si="13"/>
        <v/>
      </c>
      <c r="BB20" s="76" t="str">
        <f t="shared" si="13"/>
        <v/>
      </c>
      <c r="BC20" s="76" t="str">
        <f t="shared" si="13"/>
        <v/>
      </c>
      <c r="BD20" s="76" t="str">
        <f t="shared" si="13"/>
        <v/>
      </c>
      <c r="BE20" s="76" t="str">
        <f t="shared" si="13"/>
        <v/>
      </c>
      <c r="BF20" s="76" t="str">
        <f t="shared" si="13"/>
        <v/>
      </c>
      <c r="BG20" s="76" t="str">
        <f t="shared" si="13"/>
        <v/>
      </c>
      <c r="BH20" s="76" t="str">
        <f t="shared" si="13"/>
        <v/>
      </c>
      <c r="BI20" s="76" t="str">
        <f t="shared" si="13"/>
        <v/>
      </c>
      <c r="BJ20" s="76" t="str">
        <f t="shared" si="13"/>
        <v/>
      </c>
      <c r="BK20" s="76" t="str">
        <f t="shared" si="13"/>
        <v/>
      </c>
      <c r="BL20" s="76" t="str">
        <f t="shared" si="13"/>
        <v/>
      </c>
      <c r="BM20" s="76" t="str">
        <f t="shared" si="13"/>
        <v/>
      </c>
      <c r="BN20" s="76" t="str">
        <f t="shared" si="13"/>
        <v/>
      </c>
      <c r="BO20" s="76" t="str">
        <f t="shared" ref="BO20:CX20" si="14">IF(ISNUMBER(outYear),om_fuel_cost*system_heat_rate*(annual_fuel_usage/1000)*(1+inflation_rate/100+om_fuel_cost_escal/100)^BN2,"")</f>
        <v/>
      </c>
      <c r="BP20" s="76" t="str">
        <f t="shared" si="14"/>
        <v/>
      </c>
      <c r="BQ20" s="76" t="str">
        <f t="shared" si="14"/>
        <v/>
      </c>
      <c r="BR20" s="76" t="str">
        <f t="shared" si="14"/>
        <v/>
      </c>
      <c r="BS20" s="76" t="str">
        <f t="shared" si="14"/>
        <v/>
      </c>
      <c r="BT20" s="76" t="str">
        <f t="shared" si="14"/>
        <v/>
      </c>
      <c r="BU20" s="76" t="str">
        <f t="shared" si="14"/>
        <v/>
      </c>
      <c r="BV20" s="76" t="str">
        <f t="shared" si="14"/>
        <v/>
      </c>
      <c r="BW20" s="76" t="str">
        <f t="shared" si="14"/>
        <v/>
      </c>
      <c r="BX20" s="76" t="str">
        <f t="shared" si="14"/>
        <v/>
      </c>
      <c r="BY20" s="76" t="str">
        <f t="shared" si="14"/>
        <v/>
      </c>
      <c r="BZ20" s="76" t="str">
        <f t="shared" si="14"/>
        <v/>
      </c>
      <c r="CA20" s="76" t="str">
        <f t="shared" si="14"/>
        <v/>
      </c>
      <c r="CB20" s="76" t="str">
        <f t="shared" si="14"/>
        <v/>
      </c>
      <c r="CC20" s="76" t="str">
        <f t="shared" si="14"/>
        <v/>
      </c>
      <c r="CD20" s="76" t="str">
        <f t="shared" si="14"/>
        <v/>
      </c>
      <c r="CE20" s="76" t="str">
        <f t="shared" si="14"/>
        <v/>
      </c>
      <c r="CF20" s="76" t="str">
        <f t="shared" si="14"/>
        <v/>
      </c>
      <c r="CG20" s="76" t="str">
        <f t="shared" si="14"/>
        <v/>
      </c>
      <c r="CH20" s="76" t="str">
        <f t="shared" si="14"/>
        <v/>
      </c>
      <c r="CI20" s="76" t="str">
        <f t="shared" si="14"/>
        <v/>
      </c>
      <c r="CJ20" s="76" t="str">
        <f t="shared" si="14"/>
        <v/>
      </c>
      <c r="CK20" s="76" t="str">
        <f t="shared" si="14"/>
        <v/>
      </c>
      <c r="CL20" s="76" t="str">
        <f t="shared" si="14"/>
        <v/>
      </c>
      <c r="CM20" s="76" t="str">
        <f t="shared" si="14"/>
        <v/>
      </c>
      <c r="CN20" s="76" t="str">
        <f t="shared" si="14"/>
        <v/>
      </c>
      <c r="CO20" s="76" t="str">
        <f t="shared" si="14"/>
        <v/>
      </c>
      <c r="CP20" s="76" t="str">
        <f t="shared" si="14"/>
        <v/>
      </c>
      <c r="CQ20" s="76" t="str">
        <f t="shared" si="14"/>
        <v/>
      </c>
      <c r="CR20" s="76" t="str">
        <f t="shared" si="14"/>
        <v/>
      </c>
      <c r="CS20" s="76" t="str">
        <f t="shared" si="14"/>
        <v/>
      </c>
      <c r="CT20" s="76" t="str">
        <f t="shared" si="14"/>
        <v/>
      </c>
      <c r="CU20" s="76" t="str">
        <f t="shared" si="14"/>
        <v/>
      </c>
      <c r="CV20" s="76" t="str">
        <f t="shared" si="14"/>
        <v/>
      </c>
      <c r="CW20" s="76" t="str">
        <f t="shared" si="14"/>
        <v/>
      </c>
      <c r="CX20" s="76" t="str">
        <f t="shared" si="14"/>
        <v/>
      </c>
    </row>
    <row r="21" spans="1:102" x14ac:dyDescent="0.2">
      <c r="A21" s="61" t="s">
        <v>56</v>
      </c>
      <c r="B21" s="5"/>
      <c r="C21" s="76">
        <v>0</v>
      </c>
      <c r="D21" s="76">
        <v>0</v>
      </c>
      <c r="E21" s="76">
        <v>0</v>
      </c>
      <c r="F21" s="76">
        <v>0</v>
      </c>
      <c r="G21" s="76">
        <v>0</v>
      </c>
      <c r="H21" s="76">
        <v>0</v>
      </c>
      <c r="I21" s="76">
        <v>0</v>
      </c>
      <c r="J21" s="76">
        <v>0</v>
      </c>
      <c r="K21" s="76">
        <v>0</v>
      </c>
      <c r="L21" s="76">
        <v>0</v>
      </c>
      <c r="M21" s="76">
        <v>0</v>
      </c>
      <c r="N21" s="76">
        <v>0</v>
      </c>
      <c r="O21" s="76">
        <v>0</v>
      </c>
      <c r="P21" s="76">
        <v>0</v>
      </c>
      <c r="Q21" s="76">
        <v>0</v>
      </c>
      <c r="R21" s="76">
        <v>0</v>
      </c>
      <c r="S21" s="76">
        <v>0</v>
      </c>
      <c r="T21" s="76">
        <v>0</v>
      </c>
      <c r="U21" s="76">
        <v>0</v>
      </c>
      <c r="V21" s="76">
        <v>0</v>
      </c>
      <c r="W21" s="76">
        <v>0</v>
      </c>
      <c r="X21" s="76">
        <v>0</v>
      </c>
      <c r="Y21" s="76">
        <v>0</v>
      </c>
      <c r="Z21" s="76">
        <v>0</v>
      </c>
      <c r="AA21" s="76">
        <v>0</v>
      </c>
      <c r="AB21" s="76">
        <v>0</v>
      </c>
      <c r="AC21" s="76">
        <v>0</v>
      </c>
      <c r="AD21" s="76">
        <v>0</v>
      </c>
      <c r="AE21" s="76">
        <v>0</v>
      </c>
      <c r="AF21" s="76">
        <v>0</v>
      </c>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row>
    <row r="22" spans="1:102" x14ac:dyDescent="0.2">
      <c r="A22" s="60" t="s">
        <v>130</v>
      </c>
      <c r="B22" s="5"/>
      <c r="C22" s="76">
        <f t="shared" ref="C22:AH22" si="15">IF(ISNUMBER(outYear),om_opt_fuel_1_cost*om_opt_fuel_1_usage*(1+inflation_rate/100+om_opt_fuel_1_cost_escal/100)^B2,"")</f>
        <v>0</v>
      </c>
      <c r="D22" s="76">
        <f t="shared" si="15"/>
        <v>0</v>
      </c>
      <c r="E22" s="76">
        <f t="shared" si="15"/>
        <v>0</v>
      </c>
      <c r="F22" s="76">
        <f t="shared" si="15"/>
        <v>0</v>
      </c>
      <c r="G22" s="76">
        <f t="shared" si="15"/>
        <v>0</v>
      </c>
      <c r="H22" s="76">
        <f t="shared" si="15"/>
        <v>0</v>
      </c>
      <c r="I22" s="76">
        <f t="shared" si="15"/>
        <v>0</v>
      </c>
      <c r="J22" s="76">
        <f t="shared" si="15"/>
        <v>0</v>
      </c>
      <c r="K22" s="76">
        <f t="shared" si="15"/>
        <v>0</v>
      </c>
      <c r="L22" s="76">
        <f t="shared" si="15"/>
        <v>0</v>
      </c>
      <c r="M22" s="76">
        <f t="shared" si="15"/>
        <v>0</v>
      </c>
      <c r="N22" s="76">
        <f t="shared" si="15"/>
        <v>0</v>
      </c>
      <c r="O22" s="76">
        <f t="shared" si="15"/>
        <v>0</v>
      </c>
      <c r="P22" s="76">
        <f t="shared" si="15"/>
        <v>0</v>
      </c>
      <c r="Q22" s="76">
        <f t="shared" si="15"/>
        <v>0</v>
      </c>
      <c r="R22" s="76">
        <f t="shared" si="15"/>
        <v>0</v>
      </c>
      <c r="S22" s="76">
        <f t="shared" si="15"/>
        <v>0</v>
      </c>
      <c r="T22" s="76">
        <f t="shared" si="15"/>
        <v>0</v>
      </c>
      <c r="U22" s="76">
        <f t="shared" si="15"/>
        <v>0</v>
      </c>
      <c r="V22" s="76">
        <f t="shared" si="15"/>
        <v>0</v>
      </c>
      <c r="W22" s="76">
        <f t="shared" si="15"/>
        <v>0</v>
      </c>
      <c r="X22" s="76">
        <f t="shared" si="15"/>
        <v>0</v>
      </c>
      <c r="Y22" s="76">
        <f t="shared" si="15"/>
        <v>0</v>
      </c>
      <c r="Z22" s="76">
        <f t="shared" si="15"/>
        <v>0</v>
      </c>
      <c r="AA22" s="76">
        <f t="shared" si="15"/>
        <v>0</v>
      </c>
      <c r="AB22" s="76" t="str">
        <f t="shared" si="15"/>
        <v/>
      </c>
      <c r="AC22" s="76" t="str">
        <f t="shared" si="15"/>
        <v/>
      </c>
      <c r="AD22" s="76" t="str">
        <f t="shared" si="15"/>
        <v/>
      </c>
      <c r="AE22" s="76" t="str">
        <f t="shared" si="15"/>
        <v/>
      </c>
      <c r="AF22" s="76" t="str">
        <f t="shared" si="15"/>
        <v/>
      </c>
      <c r="AG22" s="76" t="str">
        <f t="shared" si="15"/>
        <v/>
      </c>
      <c r="AH22" s="76" t="str">
        <f t="shared" si="15"/>
        <v/>
      </c>
      <c r="AI22" s="76" t="str">
        <f t="shared" ref="AI22:BN22" si="16">IF(ISNUMBER(outYear),om_opt_fuel_1_cost*om_opt_fuel_1_usage*(1+inflation_rate/100+om_opt_fuel_1_cost_escal/100)^AH2,"")</f>
        <v/>
      </c>
      <c r="AJ22" s="76" t="str">
        <f t="shared" si="16"/>
        <v/>
      </c>
      <c r="AK22" s="76" t="str">
        <f t="shared" si="16"/>
        <v/>
      </c>
      <c r="AL22" s="76" t="str">
        <f t="shared" si="16"/>
        <v/>
      </c>
      <c r="AM22" s="76" t="str">
        <f t="shared" si="16"/>
        <v/>
      </c>
      <c r="AN22" s="76" t="str">
        <f t="shared" si="16"/>
        <v/>
      </c>
      <c r="AO22" s="76" t="str">
        <f t="shared" si="16"/>
        <v/>
      </c>
      <c r="AP22" s="76" t="str">
        <f t="shared" si="16"/>
        <v/>
      </c>
      <c r="AQ22" s="76" t="str">
        <f t="shared" si="16"/>
        <v/>
      </c>
      <c r="AR22" s="76" t="str">
        <f t="shared" si="16"/>
        <v/>
      </c>
      <c r="AS22" s="76" t="str">
        <f t="shared" si="16"/>
        <v/>
      </c>
      <c r="AT22" s="76" t="str">
        <f t="shared" si="16"/>
        <v/>
      </c>
      <c r="AU22" s="76" t="str">
        <f t="shared" si="16"/>
        <v/>
      </c>
      <c r="AV22" s="76" t="str">
        <f t="shared" si="16"/>
        <v/>
      </c>
      <c r="AW22" s="76" t="str">
        <f t="shared" si="16"/>
        <v/>
      </c>
      <c r="AX22" s="76" t="str">
        <f t="shared" si="16"/>
        <v/>
      </c>
      <c r="AY22" s="76" t="str">
        <f t="shared" si="16"/>
        <v/>
      </c>
      <c r="AZ22" s="76" t="str">
        <f t="shared" si="16"/>
        <v/>
      </c>
      <c r="BA22" s="76" t="str">
        <f t="shared" si="16"/>
        <v/>
      </c>
      <c r="BB22" s="76" t="str">
        <f t="shared" si="16"/>
        <v/>
      </c>
      <c r="BC22" s="76" t="str">
        <f t="shared" si="16"/>
        <v/>
      </c>
      <c r="BD22" s="76" t="str">
        <f t="shared" si="16"/>
        <v/>
      </c>
      <c r="BE22" s="76" t="str">
        <f t="shared" si="16"/>
        <v/>
      </c>
      <c r="BF22" s="76" t="str">
        <f t="shared" si="16"/>
        <v/>
      </c>
      <c r="BG22" s="76" t="str">
        <f t="shared" si="16"/>
        <v/>
      </c>
      <c r="BH22" s="76" t="str">
        <f t="shared" si="16"/>
        <v/>
      </c>
      <c r="BI22" s="76" t="str">
        <f t="shared" si="16"/>
        <v/>
      </c>
      <c r="BJ22" s="76" t="str">
        <f t="shared" si="16"/>
        <v/>
      </c>
      <c r="BK22" s="76" t="str">
        <f t="shared" si="16"/>
        <v/>
      </c>
      <c r="BL22" s="76" t="str">
        <f t="shared" si="16"/>
        <v/>
      </c>
      <c r="BM22" s="76" t="str">
        <f t="shared" si="16"/>
        <v/>
      </c>
      <c r="BN22" s="76" t="str">
        <f t="shared" si="16"/>
        <v/>
      </c>
      <c r="BO22" s="76" t="str">
        <f t="shared" ref="BO22:CX22" si="17">IF(ISNUMBER(outYear),om_opt_fuel_1_cost*om_opt_fuel_1_usage*(1+inflation_rate/100+om_opt_fuel_1_cost_escal/100)^BN2,"")</f>
        <v/>
      </c>
      <c r="BP22" s="76" t="str">
        <f t="shared" si="17"/>
        <v/>
      </c>
      <c r="BQ22" s="76" t="str">
        <f t="shared" si="17"/>
        <v/>
      </c>
      <c r="BR22" s="76" t="str">
        <f t="shared" si="17"/>
        <v/>
      </c>
      <c r="BS22" s="76" t="str">
        <f t="shared" si="17"/>
        <v/>
      </c>
      <c r="BT22" s="76" t="str">
        <f t="shared" si="17"/>
        <v/>
      </c>
      <c r="BU22" s="76" t="str">
        <f t="shared" si="17"/>
        <v/>
      </c>
      <c r="BV22" s="76" t="str">
        <f t="shared" si="17"/>
        <v/>
      </c>
      <c r="BW22" s="76" t="str">
        <f t="shared" si="17"/>
        <v/>
      </c>
      <c r="BX22" s="76" t="str">
        <f t="shared" si="17"/>
        <v/>
      </c>
      <c r="BY22" s="76" t="str">
        <f t="shared" si="17"/>
        <v/>
      </c>
      <c r="BZ22" s="76" t="str">
        <f t="shared" si="17"/>
        <v/>
      </c>
      <c r="CA22" s="76" t="str">
        <f t="shared" si="17"/>
        <v/>
      </c>
      <c r="CB22" s="76" t="str">
        <f t="shared" si="17"/>
        <v/>
      </c>
      <c r="CC22" s="76" t="str">
        <f t="shared" si="17"/>
        <v/>
      </c>
      <c r="CD22" s="76" t="str">
        <f t="shared" si="17"/>
        <v/>
      </c>
      <c r="CE22" s="76" t="str">
        <f t="shared" si="17"/>
        <v/>
      </c>
      <c r="CF22" s="76" t="str">
        <f t="shared" si="17"/>
        <v/>
      </c>
      <c r="CG22" s="76" t="str">
        <f t="shared" si="17"/>
        <v/>
      </c>
      <c r="CH22" s="76" t="str">
        <f t="shared" si="17"/>
        <v/>
      </c>
      <c r="CI22" s="76" t="str">
        <f t="shared" si="17"/>
        <v/>
      </c>
      <c r="CJ22" s="76" t="str">
        <f t="shared" si="17"/>
        <v/>
      </c>
      <c r="CK22" s="76" t="str">
        <f t="shared" si="17"/>
        <v/>
      </c>
      <c r="CL22" s="76" t="str">
        <f t="shared" si="17"/>
        <v/>
      </c>
      <c r="CM22" s="76" t="str">
        <f t="shared" si="17"/>
        <v/>
      </c>
      <c r="CN22" s="76" t="str">
        <f t="shared" si="17"/>
        <v/>
      </c>
      <c r="CO22" s="76" t="str">
        <f t="shared" si="17"/>
        <v/>
      </c>
      <c r="CP22" s="76" t="str">
        <f t="shared" si="17"/>
        <v/>
      </c>
      <c r="CQ22" s="76" t="str">
        <f t="shared" si="17"/>
        <v/>
      </c>
      <c r="CR22" s="76" t="str">
        <f t="shared" si="17"/>
        <v/>
      </c>
      <c r="CS22" s="76" t="str">
        <f t="shared" si="17"/>
        <v/>
      </c>
      <c r="CT22" s="76" t="str">
        <f t="shared" si="17"/>
        <v/>
      </c>
      <c r="CU22" s="76" t="str">
        <f t="shared" si="17"/>
        <v/>
      </c>
      <c r="CV22" s="76" t="str">
        <f t="shared" si="17"/>
        <v/>
      </c>
      <c r="CW22" s="76" t="str">
        <f t="shared" si="17"/>
        <v/>
      </c>
      <c r="CX22" s="76" t="str">
        <f t="shared" si="17"/>
        <v/>
      </c>
    </row>
    <row r="23" spans="1:102" x14ac:dyDescent="0.2">
      <c r="A23" s="60" t="s">
        <v>129</v>
      </c>
      <c r="B23" s="5"/>
      <c r="C23" s="76">
        <f t="shared" ref="C23:AH23" si="18">IF(ISNUMBER(outYear),om_opt_fuel_2_cost*om_opt_fuel_2_usage*(1+inflation_rate/100+om_opt_fuel_2_cost_escal/100)^B2,"")</f>
        <v>0</v>
      </c>
      <c r="D23" s="76">
        <f t="shared" si="18"/>
        <v>0</v>
      </c>
      <c r="E23" s="76">
        <f t="shared" si="18"/>
        <v>0</v>
      </c>
      <c r="F23" s="76">
        <f t="shared" si="18"/>
        <v>0</v>
      </c>
      <c r="G23" s="76">
        <f t="shared" si="18"/>
        <v>0</v>
      </c>
      <c r="H23" s="76">
        <f t="shared" si="18"/>
        <v>0</v>
      </c>
      <c r="I23" s="76">
        <f t="shared" si="18"/>
        <v>0</v>
      </c>
      <c r="J23" s="76">
        <f t="shared" si="18"/>
        <v>0</v>
      </c>
      <c r="K23" s="76">
        <f t="shared" si="18"/>
        <v>0</v>
      </c>
      <c r="L23" s="76">
        <f t="shared" si="18"/>
        <v>0</v>
      </c>
      <c r="M23" s="76">
        <f t="shared" si="18"/>
        <v>0</v>
      </c>
      <c r="N23" s="76">
        <f t="shared" si="18"/>
        <v>0</v>
      </c>
      <c r="O23" s="76">
        <f t="shared" si="18"/>
        <v>0</v>
      </c>
      <c r="P23" s="76">
        <f t="shared" si="18"/>
        <v>0</v>
      </c>
      <c r="Q23" s="76">
        <f t="shared" si="18"/>
        <v>0</v>
      </c>
      <c r="R23" s="76">
        <f t="shared" si="18"/>
        <v>0</v>
      </c>
      <c r="S23" s="76">
        <f t="shared" si="18"/>
        <v>0</v>
      </c>
      <c r="T23" s="76">
        <f t="shared" si="18"/>
        <v>0</v>
      </c>
      <c r="U23" s="76">
        <f t="shared" si="18"/>
        <v>0</v>
      </c>
      <c r="V23" s="76">
        <f t="shared" si="18"/>
        <v>0</v>
      </c>
      <c r="W23" s="76">
        <f t="shared" si="18"/>
        <v>0</v>
      </c>
      <c r="X23" s="76">
        <f t="shared" si="18"/>
        <v>0</v>
      </c>
      <c r="Y23" s="76">
        <f t="shared" si="18"/>
        <v>0</v>
      </c>
      <c r="Z23" s="76">
        <f t="shared" si="18"/>
        <v>0</v>
      </c>
      <c r="AA23" s="76">
        <f t="shared" si="18"/>
        <v>0</v>
      </c>
      <c r="AB23" s="76" t="str">
        <f t="shared" si="18"/>
        <v/>
      </c>
      <c r="AC23" s="76" t="str">
        <f t="shared" si="18"/>
        <v/>
      </c>
      <c r="AD23" s="76" t="str">
        <f t="shared" si="18"/>
        <v/>
      </c>
      <c r="AE23" s="76" t="str">
        <f t="shared" si="18"/>
        <v/>
      </c>
      <c r="AF23" s="76" t="str">
        <f t="shared" si="18"/>
        <v/>
      </c>
      <c r="AG23" s="76" t="str">
        <f t="shared" si="18"/>
        <v/>
      </c>
      <c r="AH23" s="76" t="str">
        <f t="shared" si="18"/>
        <v/>
      </c>
      <c r="AI23" s="76" t="str">
        <f t="shared" ref="AI23:BN23" si="19">IF(ISNUMBER(outYear),om_opt_fuel_2_cost*om_opt_fuel_2_usage*(1+inflation_rate/100+om_opt_fuel_2_cost_escal/100)^AH2,"")</f>
        <v/>
      </c>
      <c r="AJ23" s="76" t="str">
        <f t="shared" si="19"/>
        <v/>
      </c>
      <c r="AK23" s="76" t="str">
        <f t="shared" si="19"/>
        <v/>
      </c>
      <c r="AL23" s="76" t="str">
        <f t="shared" si="19"/>
        <v/>
      </c>
      <c r="AM23" s="76" t="str">
        <f t="shared" si="19"/>
        <v/>
      </c>
      <c r="AN23" s="76" t="str">
        <f t="shared" si="19"/>
        <v/>
      </c>
      <c r="AO23" s="76" t="str">
        <f t="shared" si="19"/>
        <v/>
      </c>
      <c r="AP23" s="76" t="str">
        <f t="shared" si="19"/>
        <v/>
      </c>
      <c r="AQ23" s="76" t="str">
        <f t="shared" si="19"/>
        <v/>
      </c>
      <c r="AR23" s="76" t="str">
        <f t="shared" si="19"/>
        <v/>
      </c>
      <c r="AS23" s="76" t="str">
        <f t="shared" si="19"/>
        <v/>
      </c>
      <c r="AT23" s="76" t="str">
        <f t="shared" si="19"/>
        <v/>
      </c>
      <c r="AU23" s="76" t="str">
        <f t="shared" si="19"/>
        <v/>
      </c>
      <c r="AV23" s="76" t="str">
        <f t="shared" si="19"/>
        <v/>
      </c>
      <c r="AW23" s="76" t="str">
        <f t="shared" si="19"/>
        <v/>
      </c>
      <c r="AX23" s="76" t="str">
        <f t="shared" si="19"/>
        <v/>
      </c>
      <c r="AY23" s="76" t="str">
        <f t="shared" si="19"/>
        <v/>
      </c>
      <c r="AZ23" s="76" t="str">
        <f t="shared" si="19"/>
        <v/>
      </c>
      <c r="BA23" s="76" t="str">
        <f t="shared" si="19"/>
        <v/>
      </c>
      <c r="BB23" s="76" t="str">
        <f t="shared" si="19"/>
        <v/>
      </c>
      <c r="BC23" s="76" t="str">
        <f t="shared" si="19"/>
        <v/>
      </c>
      <c r="BD23" s="76" t="str">
        <f t="shared" si="19"/>
        <v/>
      </c>
      <c r="BE23" s="76" t="str">
        <f t="shared" si="19"/>
        <v/>
      </c>
      <c r="BF23" s="76" t="str">
        <f t="shared" si="19"/>
        <v/>
      </c>
      <c r="BG23" s="76" t="str">
        <f t="shared" si="19"/>
        <v/>
      </c>
      <c r="BH23" s="76" t="str">
        <f t="shared" si="19"/>
        <v/>
      </c>
      <c r="BI23" s="76" t="str">
        <f t="shared" si="19"/>
        <v/>
      </c>
      <c r="BJ23" s="76" t="str">
        <f t="shared" si="19"/>
        <v/>
      </c>
      <c r="BK23" s="76" t="str">
        <f t="shared" si="19"/>
        <v/>
      </c>
      <c r="BL23" s="76" t="str">
        <f t="shared" si="19"/>
        <v/>
      </c>
      <c r="BM23" s="76" t="str">
        <f t="shared" si="19"/>
        <v/>
      </c>
      <c r="BN23" s="76" t="str">
        <f t="shared" si="19"/>
        <v/>
      </c>
      <c r="BO23" s="76" t="str">
        <f t="shared" ref="BO23:CX23" si="20">IF(ISNUMBER(outYear),om_opt_fuel_2_cost*om_opt_fuel_2_usage*(1+inflation_rate/100+om_opt_fuel_2_cost_escal/100)^BN2,"")</f>
        <v/>
      </c>
      <c r="BP23" s="76" t="str">
        <f t="shared" si="20"/>
        <v/>
      </c>
      <c r="BQ23" s="76" t="str">
        <f t="shared" si="20"/>
        <v/>
      </c>
      <c r="BR23" s="76" t="str">
        <f t="shared" si="20"/>
        <v/>
      </c>
      <c r="BS23" s="76" t="str">
        <f t="shared" si="20"/>
        <v/>
      </c>
      <c r="BT23" s="76" t="str">
        <f t="shared" si="20"/>
        <v/>
      </c>
      <c r="BU23" s="76" t="str">
        <f t="shared" si="20"/>
        <v/>
      </c>
      <c r="BV23" s="76" t="str">
        <f t="shared" si="20"/>
        <v/>
      </c>
      <c r="BW23" s="76" t="str">
        <f t="shared" si="20"/>
        <v/>
      </c>
      <c r="BX23" s="76" t="str">
        <f t="shared" si="20"/>
        <v/>
      </c>
      <c r="BY23" s="76" t="str">
        <f t="shared" si="20"/>
        <v/>
      </c>
      <c r="BZ23" s="76" t="str">
        <f t="shared" si="20"/>
        <v/>
      </c>
      <c r="CA23" s="76" t="str">
        <f t="shared" si="20"/>
        <v/>
      </c>
      <c r="CB23" s="76" t="str">
        <f t="shared" si="20"/>
        <v/>
      </c>
      <c r="CC23" s="76" t="str">
        <f t="shared" si="20"/>
        <v/>
      </c>
      <c r="CD23" s="76" t="str">
        <f t="shared" si="20"/>
        <v/>
      </c>
      <c r="CE23" s="76" t="str">
        <f t="shared" si="20"/>
        <v/>
      </c>
      <c r="CF23" s="76" t="str">
        <f t="shared" si="20"/>
        <v/>
      </c>
      <c r="CG23" s="76" t="str">
        <f t="shared" si="20"/>
        <v/>
      </c>
      <c r="CH23" s="76" t="str">
        <f t="shared" si="20"/>
        <v/>
      </c>
      <c r="CI23" s="76" t="str">
        <f t="shared" si="20"/>
        <v/>
      </c>
      <c r="CJ23" s="76" t="str">
        <f t="shared" si="20"/>
        <v/>
      </c>
      <c r="CK23" s="76" t="str">
        <f t="shared" si="20"/>
        <v/>
      </c>
      <c r="CL23" s="76" t="str">
        <f t="shared" si="20"/>
        <v/>
      </c>
      <c r="CM23" s="76" t="str">
        <f t="shared" si="20"/>
        <v/>
      </c>
      <c r="CN23" s="76" t="str">
        <f t="shared" si="20"/>
        <v/>
      </c>
      <c r="CO23" s="76" t="str">
        <f t="shared" si="20"/>
        <v/>
      </c>
      <c r="CP23" s="76" t="str">
        <f t="shared" si="20"/>
        <v/>
      </c>
      <c r="CQ23" s="76" t="str">
        <f t="shared" si="20"/>
        <v/>
      </c>
      <c r="CR23" s="76" t="str">
        <f t="shared" si="20"/>
        <v/>
      </c>
      <c r="CS23" s="76" t="str">
        <f t="shared" si="20"/>
        <v/>
      </c>
      <c r="CT23" s="76" t="str">
        <f t="shared" si="20"/>
        <v/>
      </c>
      <c r="CU23" s="76" t="str">
        <f t="shared" si="20"/>
        <v/>
      </c>
      <c r="CV23" s="76" t="str">
        <f t="shared" si="20"/>
        <v/>
      </c>
      <c r="CW23" s="76" t="str">
        <f t="shared" si="20"/>
        <v/>
      </c>
      <c r="CX23" s="76" t="str">
        <f t="shared" si="20"/>
        <v/>
      </c>
    </row>
    <row r="24" spans="1:102" x14ac:dyDescent="0.2">
      <c r="A24" s="63" t="s">
        <v>0</v>
      </c>
      <c r="B24" s="5"/>
      <c r="C24" s="76">
        <f t="shared" ref="C24:AH24" si="21">IF(ISNUMBER(outYear),total_installed_cost*insurance_rate/100*(1+inflation_rate/100)^B2,"")</f>
        <v>0</v>
      </c>
      <c r="D24" s="76">
        <f t="shared" si="21"/>
        <v>0</v>
      </c>
      <c r="E24" s="76">
        <f t="shared" si="21"/>
        <v>0</v>
      </c>
      <c r="F24" s="76">
        <f t="shared" si="21"/>
        <v>0</v>
      </c>
      <c r="G24" s="76">
        <f t="shared" si="21"/>
        <v>0</v>
      </c>
      <c r="H24" s="76">
        <f t="shared" si="21"/>
        <v>0</v>
      </c>
      <c r="I24" s="76">
        <f t="shared" si="21"/>
        <v>0</v>
      </c>
      <c r="J24" s="76">
        <f t="shared" si="21"/>
        <v>0</v>
      </c>
      <c r="K24" s="76">
        <f t="shared" si="21"/>
        <v>0</v>
      </c>
      <c r="L24" s="76">
        <f t="shared" si="21"/>
        <v>0</v>
      </c>
      <c r="M24" s="76">
        <f t="shared" si="21"/>
        <v>0</v>
      </c>
      <c r="N24" s="76">
        <f t="shared" si="21"/>
        <v>0</v>
      </c>
      <c r="O24" s="76">
        <f t="shared" si="21"/>
        <v>0</v>
      </c>
      <c r="P24" s="76">
        <f t="shared" si="21"/>
        <v>0</v>
      </c>
      <c r="Q24" s="76">
        <f t="shared" si="21"/>
        <v>0</v>
      </c>
      <c r="R24" s="76">
        <f t="shared" si="21"/>
        <v>0</v>
      </c>
      <c r="S24" s="76">
        <f t="shared" si="21"/>
        <v>0</v>
      </c>
      <c r="T24" s="76">
        <f t="shared" si="21"/>
        <v>0</v>
      </c>
      <c r="U24" s="76">
        <f t="shared" si="21"/>
        <v>0</v>
      </c>
      <c r="V24" s="76">
        <f t="shared" si="21"/>
        <v>0</v>
      </c>
      <c r="W24" s="76">
        <f t="shared" si="21"/>
        <v>0</v>
      </c>
      <c r="X24" s="76">
        <f t="shared" si="21"/>
        <v>0</v>
      </c>
      <c r="Y24" s="76">
        <f t="shared" si="21"/>
        <v>0</v>
      </c>
      <c r="Z24" s="76">
        <f t="shared" si="21"/>
        <v>0</v>
      </c>
      <c r="AA24" s="76">
        <f t="shared" si="21"/>
        <v>0</v>
      </c>
      <c r="AB24" s="76" t="str">
        <f t="shared" si="21"/>
        <v/>
      </c>
      <c r="AC24" s="76" t="str">
        <f t="shared" si="21"/>
        <v/>
      </c>
      <c r="AD24" s="76" t="str">
        <f t="shared" si="21"/>
        <v/>
      </c>
      <c r="AE24" s="76" t="str">
        <f t="shared" si="21"/>
        <v/>
      </c>
      <c r="AF24" s="76" t="str">
        <f t="shared" si="21"/>
        <v/>
      </c>
      <c r="AG24" s="76" t="str">
        <f t="shared" si="21"/>
        <v/>
      </c>
      <c r="AH24" s="76" t="str">
        <f t="shared" si="21"/>
        <v/>
      </c>
      <c r="AI24" s="76" t="str">
        <f t="shared" ref="AI24:BN24" si="22">IF(ISNUMBER(outYear),total_installed_cost*insurance_rate/100*(1+inflation_rate/100)^AH2,"")</f>
        <v/>
      </c>
      <c r="AJ24" s="76" t="str">
        <f t="shared" si="22"/>
        <v/>
      </c>
      <c r="AK24" s="76" t="str">
        <f t="shared" si="22"/>
        <v/>
      </c>
      <c r="AL24" s="76" t="str">
        <f t="shared" si="22"/>
        <v/>
      </c>
      <c r="AM24" s="76" t="str">
        <f t="shared" si="22"/>
        <v/>
      </c>
      <c r="AN24" s="76" t="str">
        <f t="shared" si="22"/>
        <v/>
      </c>
      <c r="AO24" s="76" t="str">
        <f t="shared" si="22"/>
        <v/>
      </c>
      <c r="AP24" s="76" t="str">
        <f t="shared" si="22"/>
        <v/>
      </c>
      <c r="AQ24" s="76" t="str">
        <f t="shared" si="22"/>
        <v/>
      </c>
      <c r="AR24" s="76" t="str">
        <f t="shared" si="22"/>
        <v/>
      </c>
      <c r="AS24" s="76" t="str">
        <f t="shared" si="22"/>
        <v/>
      </c>
      <c r="AT24" s="76" t="str">
        <f t="shared" si="22"/>
        <v/>
      </c>
      <c r="AU24" s="76" t="str">
        <f t="shared" si="22"/>
        <v/>
      </c>
      <c r="AV24" s="76" t="str">
        <f t="shared" si="22"/>
        <v/>
      </c>
      <c r="AW24" s="76" t="str">
        <f t="shared" si="22"/>
        <v/>
      </c>
      <c r="AX24" s="76" t="str">
        <f t="shared" si="22"/>
        <v/>
      </c>
      <c r="AY24" s="76" t="str">
        <f t="shared" si="22"/>
        <v/>
      </c>
      <c r="AZ24" s="76" t="str">
        <f t="shared" si="22"/>
        <v/>
      </c>
      <c r="BA24" s="76" t="str">
        <f t="shared" si="22"/>
        <v/>
      </c>
      <c r="BB24" s="76" t="str">
        <f t="shared" si="22"/>
        <v/>
      </c>
      <c r="BC24" s="76" t="str">
        <f t="shared" si="22"/>
        <v/>
      </c>
      <c r="BD24" s="76" t="str">
        <f t="shared" si="22"/>
        <v/>
      </c>
      <c r="BE24" s="76" t="str">
        <f t="shared" si="22"/>
        <v/>
      </c>
      <c r="BF24" s="76" t="str">
        <f t="shared" si="22"/>
        <v/>
      </c>
      <c r="BG24" s="76" t="str">
        <f t="shared" si="22"/>
        <v/>
      </c>
      <c r="BH24" s="76" t="str">
        <f t="shared" si="22"/>
        <v/>
      </c>
      <c r="BI24" s="76" t="str">
        <f t="shared" si="22"/>
        <v/>
      </c>
      <c r="BJ24" s="76" t="str">
        <f t="shared" si="22"/>
        <v/>
      </c>
      <c r="BK24" s="76" t="str">
        <f t="shared" si="22"/>
        <v/>
      </c>
      <c r="BL24" s="76" t="str">
        <f t="shared" si="22"/>
        <v/>
      </c>
      <c r="BM24" s="76" t="str">
        <f t="shared" si="22"/>
        <v/>
      </c>
      <c r="BN24" s="76" t="str">
        <f t="shared" si="22"/>
        <v/>
      </c>
      <c r="BO24" s="76" t="str">
        <f t="shared" ref="BO24:CX24" si="23">IF(ISNUMBER(outYear),total_installed_cost*insurance_rate/100*(1+inflation_rate/100)^BN2,"")</f>
        <v/>
      </c>
      <c r="BP24" s="76" t="str">
        <f t="shared" si="23"/>
        <v/>
      </c>
      <c r="BQ24" s="76" t="str">
        <f t="shared" si="23"/>
        <v/>
      </c>
      <c r="BR24" s="76" t="str">
        <f t="shared" si="23"/>
        <v/>
      </c>
      <c r="BS24" s="76" t="str">
        <f t="shared" si="23"/>
        <v/>
      </c>
      <c r="BT24" s="76" t="str">
        <f t="shared" si="23"/>
        <v/>
      </c>
      <c r="BU24" s="76" t="str">
        <f t="shared" si="23"/>
        <v/>
      </c>
      <c r="BV24" s="76" t="str">
        <f t="shared" si="23"/>
        <v/>
      </c>
      <c r="BW24" s="76" t="str">
        <f t="shared" si="23"/>
        <v/>
      </c>
      <c r="BX24" s="76" t="str">
        <f t="shared" si="23"/>
        <v/>
      </c>
      <c r="BY24" s="76" t="str">
        <f t="shared" si="23"/>
        <v/>
      </c>
      <c r="BZ24" s="76" t="str">
        <f t="shared" si="23"/>
        <v/>
      </c>
      <c r="CA24" s="76" t="str">
        <f t="shared" si="23"/>
        <v/>
      </c>
      <c r="CB24" s="76" t="str">
        <f t="shared" si="23"/>
        <v/>
      </c>
      <c r="CC24" s="76" t="str">
        <f t="shared" si="23"/>
        <v/>
      </c>
      <c r="CD24" s="76" t="str">
        <f t="shared" si="23"/>
        <v/>
      </c>
      <c r="CE24" s="76" t="str">
        <f t="shared" si="23"/>
        <v/>
      </c>
      <c r="CF24" s="76" t="str">
        <f t="shared" si="23"/>
        <v/>
      </c>
      <c r="CG24" s="76" t="str">
        <f t="shared" si="23"/>
        <v/>
      </c>
      <c r="CH24" s="76" t="str">
        <f t="shared" si="23"/>
        <v/>
      </c>
      <c r="CI24" s="76" t="str">
        <f t="shared" si="23"/>
        <v/>
      </c>
      <c r="CJ24" s="76" t="str">
        <f t="shared" si="23"/>
        <v/>
      </c>
      <c r="CK24" s="76" t="str">
        <f t="shared" si="23"/>
        <v/>
      </c>
      <c r="CL24" s="76" t="str">
        <f t="shared" si="23"/>
        <v/>
      </c>
      <c r="CM24" s="76" t="str">
        <f t="shared" si="23"/>
        <v/>
      </c>
      <c r="CN24" s="76" t="str">
        <f t="shared" si="23"/>
        <v/>
      </c>
      <c r="CO24" s="76" t="str">
        <f t="shared" si="23"/>
        <v/>
      </c>
      <c r="CP24" s="76" t="str">
        <f t="shared" si="23"/>
        <v/>
      </c>
      <c r="CQ24" s="76" t="str">
        <f t="shared" si="23"/>
        <v/>
      </c>
      <c r="CR24" s="76" t="str">
        <f t="shared" si="23"/>
        <v/>
      </c>
      <c r="CS24" s="76" t="str">
        <f t="shared" si="23"/>
        <v/>
      </c>
      <c r="CT24" s="76" t="str">
        <f t="shared" si="23"/>
        <v/>
      </c>
      <c r="CU24" s="76" t="str">
        <f t="shared" si="23"/>
        <v/>
      </c>
      <c r="CV24" s="76" t="str">
        <f t="shared" si="23"/>
        <v/>
      </c>
      <c r="CW24" s="76" t="str">
        <f t="shared" si="23"/>
        <v/>
      </c>
      <c r="CX24" s="76" t="str">
        <f t="shared" si="23"/>
        <v/>
      </c>
    </row>
    <row r="25" spans="1:102" x14ac:dyDescent="0.2">
      <c r="A25" s="55" t="s">
        <v>128</v>
      </c>
      <c r="B25" s="5"/>
      <c r="C25" s="76">
        <f t="shared" ref="C25:AH25" si="24">IF(ISNUMBER(outYear),C29*property_tax_rate/100,"")</f>
        <v>0</v>
      </c>
      <c r="D25" s="76">
        <f t="shared" si="24"/>
        <v>0</v>
      </c>
      <c r="E25" s="76">
        <f t="shared" si="24"/>
        <v>0</v>
      </c>
      <c r="F25" s="76">
        <f t="shared" si="24"/>
        <v>0</v>
      </c>
      <c r="G25" s="76">
        <f t="shared" si="24"/>
        <v>0</v>
      </c>
      <c r="H25" s="76">
        <f t="shared" si="24"/>
        <v>0</v>
      </c>
      <c r="I25" s="76">
        <f t="shared" si="24"/>
        <v>0</v>
      </c>
      <c r="J25" s="76">
        <f t="shared" si="24"/>
        <v>0</v>
      </c>
      <c r="K25" s="76">
        <f t="shared" si="24"/>
        <v>0</v>
      </c>
      <c r="L25" s="76">
        <f t="shared" si="24"/>
        <v>0</v>
      </c>
      <c r="M25" s="76">
        <f t="shared" si="24"/>
        <v>0</v>
      </c>
      <c r="N25" s="76">
        <f t="shared" si="24"/>
        <v>0</v>
      </c>
      <c r="O25" s="76">
        <f t="shared" si="24"/>
        <v>0</v>
      </c>
      <c r="P25" s="76">
        <f t="shared" si="24"/>
        <v>0</v>
      </c>
      <c r="Q25" s="76">
        <f t="shared" si="24"/>
        <v>0</v>
      </c>
      <c r="R25" s="76">
        <f t="shared" si="24"/>
        <v>0</v>
      </c>
      <c r="S25" s="76">
        <f t="shared" si="24"/>
        <v>0</v>
      </c>
      <c r="T25" s="76">
        <f t="shared" si="24"/>
        <v>0</v>
      </c>
      <c r="U25" s="76">
        <f t="shared" si="24"/>
        <v>0</v>
      </c>
      <c r="V25" s="76">
        <f t="shared" si="24"/>
        <v>0</v>
      </c>
      <c r="W25" s="76">
        <f t="shared" si="24"/>
        <v>0</v>
      </c>
      <c r="X25" s="76">
        <f t="shared" si="24"/>
        <v>0</v>
      </c>
      <c r="Y25" s="76">
        <f t="shared" si="24"/>
        <v>0</v>
      </c>
      <c r="Z25" s="76">
        <f t="shared" si="24"/>
        <v>0</v>
      </c>
      <c r="AA25" s="76">
        <f t="shared" si="24"/>
        <v>0</v>
      </c>
      <c r="AB25" s="76" t="str">
        <f t="shared" si="24"/>
        <v/>
      </c>
      <c r="AC25" s="76" t="str">
        <f t="shared" si="24"/>
        <v/>
      </c>
      <c r="AD25" s="76" t="str">
        <f t="shared" si="24"/>
        <v/>
      </c>
      <c r="AE25" s="76" t="str">
        <f t="shared" si="24"/>
        <v/>
      </c>
      <c r="AF25" s="76" t="str">
        <f t="shared" si="24"/>
        <v/>
      </c>
      <c r="AG25" s="76" t="str">
        <f t="shared" si="24"/>
        <v/>
      </c>
      <c r="AH25" s="76" t="str">
        <f t="shared" si="24"/>
        <v/>
      </c>
      <c r="AI25" s="76" t="str">
        <f t="shared" ref="AI25:BN25" si="25">IF(ISNUMBER(outYear),AI29*property_tax_rate/100,"")</f>
        <v/>
      </c>
      <c r="AJ25" s="76" t="str">
        <f t="shared" si="25"/>
        <v/>
      </c>
      <c r="AK25" s="76" t="str">
        <f t="shared" si="25"/>
        <v/>
      </c>
      <c r="AL25" s="76" t="str">
        <f t="shared" si="25"/>
        <v/>
      </c>
      <c r="AM25" s="76" t="str">
        <f t="shared" si="25"/>
        <v/>
      </c>
      <c r="AN25" s="76" t="str">
        <f t="shared" si="25"/>
        <v/>
      </c>
      <c r="AO25" s="76" t="str">
        <f t="shared" si="25"/>
        <v/>
      </c>
      <c r="AP25" s="76" t="str">
        <f t="shared" si="25"/>
        <v/>
      </c>
      <c r="AQ25" s="76" t="str">
        <f t="shared" si="25"/>
        <v/>
      </c>
      <c r="AR25" s="76" t="str">
        <f t="shared" si="25"/>
        <v/>
      </c>
      <c r="AS25" s="76" t="str">
        <f t="shared" si="25"/>
        <v/>
      </c>
      <c r="AT25" s="76" t="str">
        <f t="shared" si="25"/>
        <v/>
      </c>
      <c r="AU25" s="76" t="str">
        <f t="shared" si="25"/>
        <v/>
      </c>
      <c r="AV25" s="76" t="str">
        <f t="shared" si="25"/>
        <v/>
      </c>
      <c r="AW25" s="76" t="str">
        <f t="shared" si="25"/>
        <v/>
      </c>
      <c r="AX25" s="76" t="str">
        <f t="shared" si="25"/>
        <v/>
      </c>
      <c r="AY25" s="76" t="str">
        <f t="shared" si="25"/>
        <v/>
      </c>
      <c r="AZ25" s="76" t="str">
        <f t="shared" si="25"/>
        <v/>
      </c>
      <c r="BA25" s="76" t="str">
        <f t="shared" si="25"/>
        <v/>
      </c>
      <c r="BB25" s="76" t="str">
        <f t="shared" si="25"/>
        <v/>
      </c>
      <c r="BC25" s="76" t="str">
        <f t="shared" si="25"/>
        <v/>
      </c>
      <c r="BD25" s="76" t="str">
        <f t="shared" si="25"/>
        <v/>
      </c>
      <c r="BE25" s="76" t="str">
        <f t="shared" si="25"/>
        <v/>
      </c>
      <c r="BF25" s="76" t="str">
        <f t="shared" si="25"/>
        <v/>
      </c>
      <c r="BG25" s="76" t="str">
        <f t="shared" si="25"/>
        <v/>
      </c>
      <c r="BH25" s="76" t="str">
        <f t="shared" si="25"/>
        <v/>
      </c>
      <c r="BI25" s="76" t="str">
        <f t="shared" si="25"/>
        <v/>
      </c>
      <c r="BJ25" s="76" t="str">
        <f t="shared" si="25"/>
        <v/>
      </c>
      <c r="BK25" s="76" t="str">
        <f t="shared" si="25"/>
        <v/>
      </c>
      <c r="BL25" s="76" t="str">
        <f t="shared" si="25"/>
        <v/>
      </c>
      <c r="BM25" s="76" t="str">
        <f t="shared" si="25"/>
        <v/>
      </c>
      <c r="BN25" s="76" t="str">
        <f t="shared" si="25"/>
        <v/>
      </c>
      <c r="BO25" s="76" t="str">
        <f t="shared" ref="BO25:CX25" si="26">IF(ISNUMBER(outYear),BO29*property_tax_rate/100,"")</f>
        <v/>
      </c>
      <c r="BP25" s="76" t="str">
        <f t="shared" si="26"/>
        <v/>
      </c>
      <c r="BQ25" s="76" t="str">
        <f t="shared" si="26"/>
        <v/>
      </c>
      <c r="BR25" s="76" t="str">
        <f t="shared" si="26"/>
        <v/>
      </c>
      <c r="BS25" s="76" t="str">
        <f t="shared" si="26"/>
        <v/>
      </c>
      <c r="BT25" s="76" t="str">
        <f t="shared" si="26"/>
        <v/>
      </c>
      <c r="BU25" s="76" t="str">
        <f t="shared" si="26"/>
        <v/>
      </c>
      <c r="BV25" s="76" t="str">
        <f t="shared" si="26"/>
        <v/>
      </c>
      <c r="BW25" s="76" t="str">
        <f t="shared" si="26"/>
        <v/>
      </c>
      <c r="BX25" s="76" t="str">
        <f t="shared" si="26"/>
        <v/>
      </c>
      <c r="BY25" s="76" t="str">
        <f t="shared" si="26"/>
        <v/>
      </c>
      <c r="BZ25" s="76" t="str">
        <f t="shared" si="26"/>
        <v/>
      </c>
      <c r="CA25" s="76" t="str">
        <f t="shared" si="26"/>
        <v/>
      </c>
      <c r="CB25" s="76" t="str">
        <f t="shared" si="26"/>
        <v/>
      </c>
      <c r="CC25" s="76" t="str">
        <f t="shared" si="26"/>
        <v/>
      </c>
      <c r="CD25" s="76" t="str">
        <f t="shared" si="26"/>
        <v/>
      </c>
      <c r="CE25" s="76" t="str">
        <f t="shared" si="26"/>
        <v/>
      </c>
      <c r="CF25" s="76" t="str">
        <f t="shared" si="26"/>
        <v/>
      </c>
      <c r="CG25" s="76" t="str">
        <f t="shared" si="26"/>
        <v/>
      </c>
      <c r="CH25" s="76" t="str">
        <f t="shared" si="26"/>
        <v/>
      </c>
      <c r="CI25" s="76" t="str">
        <f t="shared" si="26"/>
        <v/>
      </c>
      <c r="CJ25" s="76" t="str">
        <f t="shared" si="26"/>
        <v/>
      </c>
      <c r="CK25" s="76" t="str">
        <f t="shared" si="26"/>
        <v/>
      </c>
      <c r="CL25" s="76" t="str">
        <f t="shared" si="26"/>
        <v/>
      </c>
      <c r="CM25" s="76" t="str">
        <f t="shared" si="26"/>
        <v/>
      </c>
      <c r="CN25" s="76" t="str">
        <f t="shared" si="26"/>
        <v/>
      </c>
      <c r="CO25" s="76" t="str">
        <f t="shared" si="26"/>
        <v/>
      </c>
      <c r="CP25" s="76" t="str">
        <f t="shared" si="26"/>
        <v/>
      </c>
      <c r="CQ25" s="76" t="str">
        <f t="shared" si="26"/>
        <v/>
      </c>
      <c r="CR25" s="76" t="str">
        <f t="shared" si="26"/>
        <v/>
      </c>
      <c r="CS25" s="76" t="str">
        <f t="shared" si="26"/>
        <v/>
      </c>
      <c r="CT25" s="76" t="str">
        <f t="shared" si="26"/>
        <v/>
      </c>
      <c r="CU25" s="76" t="str">
        <f t="shared" si="26"/>
        <v/>
      </c>
      <c r="CV25" s="76" t="str">
        <f t="shared" si="26"/>
        <v/>
      </c>
      <c r="CW25" s="76" t="str">
        <f t="shared" si="26"/>
        <v/>
      </c>
      <c r="CX25" s="76" t="str">
        <f t="shared" si="26"/>
        <v/>
      </c>
    </row>
    <row r="26" spans="1:102" x14ac:dyDescent="0.2">
      <c r="A26" s="55" t="s">
        <v>121</v>
      </c>
      <c r="B26" s="5"/>
      <c r="C26" s="76">
        <f t="shared" ref="C26:AH26" si="27">IF(ISNUMBER(outYear),IF((outYear=analysis_period),total_installed_cost*salvage_percentage/100,0),"")</f>
        <v>0</v>
      </c>
      <c r="D26" s="76">
        <f t="shared" si="27"/>
        <v>0</v>
      </c>
      <c r="E26" s="76">
        <f t="shared" si="27"/>
        <v>0</v>
      </c>
      <c r="F26" s="76">
        <f t="shared" si="27"/>
        <v>0</v>
      </c>
      <c r="G26" s="76">
        <f t="shared" si="27"/>
        <v>0</v>
      </c>
      <c r="H26" s="76">
        <f t="shared" si="27"/>
        <v>0</v>
      </c>
      <c r="I26" s="76">
        <f t="shared" si="27"/>
        <v>0</v>
      </c>
      <c r="J26" s="76">
        <f t="shared" si="27"/>
        <v>0</v>
      </c>
      <c r="K26" s="76">
        <f t="shared" si="27"/>
        <v>0</v>
      </c>
      <c r="L26" s="76">
        <f t="shared" si="27"/>
        <v>0</v>
      </c>
      <c r="M26" s="76">
        <f t="shared" si="27"/>
        <v>0</v>
      </c>
      <c r="N26" s="76">
        <f t="shared" si="27"/>
        <v>0</v>
      </c>
      <c r="O26" s="76">
        <f t="shared" si="27"/>
        <v>0</v>
      </c>
      <c r="P26" s="76">
        <f t="shared" si="27"/>
        <v>0</v>
      </c>
      <c r="Q26" s="76">
        <f t="shared" si="27"/>
        <v>0</v>
      </c>
      <c r="R26" s="76">
        <f t="shared" si="27"/>
        <v>0</v>
      </c>
      <c r="S26" s="76">
        <f t="shared" si="27"/>
        <v>0</v>
      </c>
      <c r="T26" s="76">
        <f t="shared" si="27"/>
        <v>0</v>
      </c>
      <c r="U26" s="76">
        <f t="shared" si="27"/>
        <v>0</v>
      </c>
      <c r="V26" s="76">
        <f t="shared" si="27"/>
        <v>0</v>
      </c>
      <c r="W26" s="76">
        <f t="shared" si="27"/>
        <v>0</v>
      </c>
      <c r="X26" s="76">
        <f t="shared" si="27"/>
        <v>0</v>
      </c>
      <c r="Y26" s="76">
        <f t="shared" si="27"/>
        <v>0</v>
      </c>
      <c r="Z26" s="76">
        <f t="shared" si="27"/>
        <v>0</v>
      </c>
      <c r="AA26" s="76">
        <f t="shared" si="27"/>
        <v>0</v>
      </c>
      <c r="AB26" s="76" t="str">
        <f t="shared" si="27"/>
        <v/>
      </c>
      <c r="AC26" s="76" t="str">
        <f t="shared" si="27"/>
        <v/>
      </c>
      <c r="AD26" s="76" t="str">
        <f t="shared" si="27"/>
        <v/>
      </c>
      <c r="AE26" s="76" t="str">
        <f t="shared" si="27"/>
        <v/>
      </c>
      <c r="AF26" s="76" t="str">
        <f t="shared" si="27"/>
        <v/>
      </c>
      <c r="AG26" s="76" t="str">
        <f t="shared" si="27"/>
        <v/>
      </c>
      <c r="AH26" s="76" t="str">
        <f t="shared" si="27"/>
        <v/>
      </c>
      <c r="AI26" s="76" t="str">
        <f t="shared" ref="AI26:BN26" si="28">IF(ISNUMBER(outYear),IF((outYear=analysis_period),total_installed_cost*salvage_percentage/100,0),"")</f>
        <v/>
      </c>
      <c r="AJ26" s="76" t="str">
        <f t="shared" si="28"/>
        <v/>
      </c>
      <c r="AK26" s="76" t="str">
        <f t="shared" si="28"/>
        <v/>
      </c>
      <c r="AL26" s="76" t="str">
        <f t="shared" si="28"/>
        <v/>
      </c>
      <c r="AM26" s="76" t="str">
        <f t="shared" si="28"/>
        <v/>
      </c>
      <c r="AN26" s="76" t="str">
        <f t="shared" si="28"/>
        <v/>
      </c>
      <c r="AO26" s="76" t="str">
        <f t="shared" si="28"/>
        <v/>
      </c>
      <c r="AP26" s="76" t="str">
        <f t="shared" si="28"/>
        <v/>
      </c>
      <c r="AQ26" s="76" t="str">
        <f t="shared" si="28"/>
        <v/>
      </c>
      <c r="AR26" s="76" t="str">
        <f t="shared" si="28"/>
        <v/>
      </c>
      <c r="AS26" s="76" t="str">
        <f t="shared" si="28"/>
        <v/>
      </c>
      <c r="AT26" s="76" t="str">
        <f t="shared" si="28"/>
        <v/>
      </c>
      <c r="AU26" s="76" t="str">
        <f t="shared" si="28"/>
        <v/>
      </c>
      <c r="AV26" s="76" t="str">
        <f t="shared" si="28"/>
        <v/>
      </c>
      <c r="AW26" s="76" t="str">
        <f t="shared" si="28"/>
        <v/>
      </c>
      <c r="AX26" s="76" t="str">
        <f t="shared" si="28"/>
        <v/>
      </c>
      <c r="AY26" s="76" t="str">
        <f t="shared" si="28"/>
        <v/>
      </c>
      <c r="AZ26" s="76" t="str">
        <f t="shared" si="28"/>
        <v/>
      </c>
      <c r="BA26" s="76" t="str">
        <f t="shared" si="28"/>
        <v/>
      </c>
      <c r="BB26" s="76" t="str">
        <f t="shared" si="28"/>
        <v/>
      </c>
      <c r="BC26" s="76" t="str">
        <f t="shared" si="28"/>
        <v/>
      </c>
      <c r="BD26" s="76" t="str">
        <f t="shared" si="28"/>
        <v/>
      </c>
      <c r="BE26" s="76" t="str">
        <f t="shared" si="28"/>
        <v/>
      </c>
      <c r="BF26" s="76" t="str">
        <f t="shared" si="28"/>
        <v/>
      </c>
      <c r="BG26" s="76" t="str">
        <f t="shared" si="28"/>
        <v/>
      </c>
      <c r="BH26" s="76" t="str">
        <f t="shared" si="28"/>
        <v/>
      </c>
      <c r="BI26" s="76" t="str">
        <f t="shared" si="28"/>
        <v/>
      </c>
      <c r="BJ26" s="76" t="str">
        <f t="shared" si="28"/>
        <v/>
      </c>
      <c r="BK26" s="76" t="str">
        <f t="shared" si="28"/>
        <v/>
      </c>
      <c r="BL26" s="76" t="str">
        <f t="shared" si="28"/>
        <v/>
      </c>
      <c r="BM26" s="76" t="str">
        <f t="shared" si="28"/>
        <v/>
      </c>
      <c r="BN26" s="76" t="str">
        <f t="shared" si="28"/>
        <v/>
      </c>
      <c r="BO26" s="76" t="str">
        <f t="shared" ref="BO26:CX26" si="29">IF(ISNUMBER(outYear),IF((outYear=analysis_period),total_installed_cost*salvage_percentage/100,0),"")</f>
        <v/>
      </c>
      <c r="BP26" s="76" t="str">
        <f t="shared" si="29"/>
        <v/>
      </c>
      <c r="BQ26" s="76" t="str">
        <f t="shared" si="29"/>
        <v/>
      </c>
      <c r="BR26" s="76" t="str">
        <f t="shared" si="29"/>
        <v/>
      </c>
      <c r="BS26" s="76" t="str">
        <f t="shared" si="29"/>
        <v/>
      </c>
      <c r="BT26" s="76" t="str">
        <f t="shared" si="29"/>
        <v/>
      </c>
      <c r="BU26" s="76" t="str">
        <f t="shared" si="29"/>
        <v/>
      </c>
      <c r="BV26" s="76" t="str">
        <f t="shared" si="29"/>
        <v/>
      </c>
      <c r="BW26" s="76" t="str">
        <f t="shared" si="29"/>
        <v/>
      </c>
      <c r="BX26" s="76" t="str">
        <f t="shared" si="29"/>
        <v/>
      </c>
      <c r="BY26" s="76" t="str">
        <f t="shared" si="29"/>
        <v/>
      </c>
      <c r="BZ26" s="76" t="str">
        <f t="shared" si="29"/>
        <v/>
      </c>
      <c r="CA26" s="76" t="str">
        <f t="shared" si="29"/>
        <v/>
      </c>
      <c r="CB26" s="76" t="str">
        <f t="shared" si="29"/>
        <v/>
      </c>
      <c r="CC26" s="76" t="str">
        <f t="shared" si="29"/>
        <v/>
      </c>
      <c r="CD26" s="76" t="str">
        <f t="shared" si="29"/>
        <v/>
      </c>
      <c r="CE26" s="76" t="str">
        <f t="shared" si="29"/>
        <v/>
      </c>
      <c r="CF26" s="76" t="str">
        <f t="shared" si="29"/>
        <v/>
      </c>
      <c r="CG26" s="76" t="str">
        <f t="shared" si="29"/>
        <v/>
      </c>
      <c r="CH26" s="76" t="str">
        <f t="shared" si="29"/>
        <v/>
      </c>
      <c r="CI26" s="76" t="str">
        <f t="shared" si="29"/>
        <v/>
      </c>
      <c r="CJ26" s="76" t="str">
        <f t="shared" si="29"/>
        <v/>
      </c>
      <c r="CK26" s="76" t="str">
        <f t="shared" si="29"/>
        <v/>
      </c>
      <c r="CL26" s="76" t="str">
        <f t="shared" si="29"/>
        <v/>
      </c>
      <c r="CM26" s="76" t="str">
        <f t="shared" si="29"/>
        <v/>
      </c>
      <c r="CN26" s="76" t="str">
        <f t="shared" si="29"/>
        <v/>
      </c>
      <c r="CO26" s="76" t="str">
        <f t="shared" si="29"/>
        <v/>
      </c>
      <c r="CP26" s="76" t="str">
        <f t="shared" si="29"/>
        <v/>
      </c>
      <c r="CQ26" s="76" t="str">
        <f t="shared" si="29"/>
        <v/>
      </c>
      <c r="CR26" s="76" t="str">
        <f t="shared" si="29"/>
        <v/>
      </c>
      <c r="CS26" s="76" t="str">
        <f t="shared" si="29"/>
        <v/>
      </c>
      <c r="CT26" s="76" t="str">
        <f t="shared" si="29"/>
        <v/>
      </c>
      <c r="CU26" s="76" t="str">
        <f t="shared" si="29"/>
        <v/>
      </c>
      <c r="CV26" s="76" t="str">
        <f t="shared" si="29"/>
        <v/>
      </c>
      <c r="CW26" s="76" t="str">
        <f t="shared" si="29"/>
        <v/>
      </c>
      <c r="CX26" s="76" t="str">
        <f t="shared" si="29"/>
        <v/>
      </c>
    </row>
    <row r="27" spans="1:102" x14ac:dyDescent="0.2">
      <c r="A27" s="65" t="s">
        <v>58</v>
      </c>
      <c r="B27" s="64"/>
      <c r="C27" s="77">
        <f>IF(ISNUMBER(outYear),SUM(C12:C25)-C26,"")</f>
        <v>9720</v>
      </c>
      <c r="D27" s="77">
        <f t="shared" ref="D27:AH27" si="30">IF(ISNUMBER(outYear),SUM(D12:D25)-D26,"")</f>
        <v>9963</v>
      </c>
      <c r="E27" s="77">
        <f t="shared" si="30"/>
        <v>10212.074999999999</v>
      </c>
      <c r="F27" s="77">
        <f t="shared" si="30"/>
        <v>10467.376875</v>
      </c>
      <c r="G27" s="77">
        <f t="shared" si="30"/>
        <v>10729.061296874997</v>
      </c>
      <c r="H27" s="77">
        <f t="shared" si="30"/>
        <v>10997.287829296871</v>
      </c>
      <c r="I27" s="77">
        <f t="shared" si="30"/>
        <v>11272.220025029294</v>
      </c>
      <c r="J27" s="77">
        <f t="shared" si="30"/>
        <v>11554.025525655024</v>
      </c>
      <c r="K27" s="77">
        <f t="shared" si="30"/>
        <v>11842.8761637964</v>
      </c>
      <c r="L27" s="77">
        <f t="shared" si="30"/>
        <v>12138.94806789131</v>
      </c>
      <c r="M27" s="77">
        <f t="shared" si="30"/>
        <v>12442.421769588591</v>
      </c>
      <c r="N27" s="77">
        <f t="shared" si="30"/>
        <v>12753.482313828306</v>
      </c>
      <c r="O27" s="77">
        <f t="shared" si="30"/>
        <v>13072.319371674012</v>
      </c>
      <c r="P27" s="77">
        <f t="shared" si="30"/>
        <v>13399.127355965862</v>
      </c>
      <c r="Q27" s="77">
        <f t="shared" si="30"/>
        <v>13734.105539865006</v>
      </c>
      <c r="R27" s="77">
        <f t="shared" si="30"/>
        <v>14077.458178361634</v>
      </c>
      <c r="S27" s="77">
        <f t="shared" si="30"/>
        <v>14429.394632820673</v>
      </c>
      <c r="T27" s="77">
        <f t="shared" si="30"/>
        <v>14790.129498641189</v>
      </c>
      <c r="U27" s="77">
        <f t="shared" si="30"/>
        <v>15159.88273610722</v>
      </c>
      <c r="V27" s="77">
        <f t="shared" si="30"/>
        <v>15538.879804509899</v>
      </c>
      <c r="W27" s="77">
        <f t="shared" si="30"/>
        <v>15927.351799622644</v>
      </c>
      <c r="X27" s="77">
        <f t="shared" si="30"/>
        <v>16325.535594613209</v>
      </c>
      <c r="Y27" s="77">
        <f t="shared" si="30"/>
        <v>16733.673984478537</v>
      </c>
      <c r="Z27" s="77">
        <f t="shared" si="30"/>
        <v>17152.015834090504</v>
      </c>
      <c r="AA27" s="77">
        <f t="shared" si="30"/>
        <v>17580.816229942764</v>
      </c>
      <c r="AB27" s="77" t="str">
        <f t="shared" si="30"/>
        <v/>
      </c>
      <c r="AC27" s="77" t="str">
        <f t="shared" si="30"/>
        <v/>
      </c>
      <c r="AD27" s="77" t="str">
        <f t="shared" si="30"/>
        <v/>
      </c>
      <c r="AE27" s="77" t="str">
        <f t="shared" si="30"/>
        <v/>
      </c>
      <c r="AF27" s="77" t="str">
        <f t="shared" si="30"/>
        <v/>
      </c>
      <c r="AG27" s="77" t="str">
        <f t="shared" si="30"/>
        <v/>
      </c>
      <c r="AH27" s="77" t="str">
        <f t="shared" si="30"/>
        <v/>
      </c>
      <c r="AI27" s="77" t="str">
        <f t="shared" ref="AI27:BN27" si="31">IF(ISNUMBER(outYear),SUM(AI12:AI25)-AI26,"")</f>
        <v/>
      </c>
      <c r="AJ27" s="77" t="str">
        <f t="shared" si="31"/>
        <v/>
      </c>
      <c r="AK27" s="77" t="str">
        <f t="shared" si="31"/>
        <v/>
      </c>
      <c r="AL27" s="77" t="str">
        <f t="shared" si="31"/>
        <v/>
      </c>
      <c r="AM27" s="77" t="str">
        <f t="shared" si="31"/>
        <v/>
      </c>
      <c r="AN27" s="77" t="str">
        <f t="shared" si="31"/>
        <v/>
      </c>
      <c r="AO27" s="77" t="str">
        <f t="shared" si="31"/>
        <v/>
      </c>
      <c r="AP27" s="77" t="str">
        <f t="shared" si="31"/>
        <v/>
      </c>
      <c r="AQ27" s="77" t="str">
        <f t="shared" si="31"/>
        <v/>
      </c>
      <c r="AR27" s="77" t="str">
        <f t="shared" si="31"/>
        <v/>
      </c>
      <c r="AS27" s="77" t="str">
        <f t="shared" si="31"/>
        <v/>
      </c>
      <c r="AT27" s="77" t="str">
        <f t="shared" si="31"/>
        <v/>
      </c>
      <c r="AU27" s="77" t="str">
        <f t="shared" si="31"/>
        <v/>
      </c>
      <c r="AV27" s="77" t="str">
        <f t="shared" si="31"/>
        <v/>
      </c>
      <c r="AW27" s="77" t="str">
        <f t="shared" si="31"/>
        <v/>
      </c>
      <c r="AX27" s="77" t="str">
        <f t="shared" si="31"/>
        <v/>
      </c>
      <c r="AY27" s="77" t="str">
        <f t="shared" si="31"/>
        <v/>
      </c>
      <c r="AZ27" s="77" t="str">
        <f t="shared" si="31"/>
        <v/>
      </c>
      <c r="BA27" s="77" t="str">
        <f t="shared" si="31"/>
        <v/>
      </c>
      <c r="BB27" s="77" t="str">
        <f t="shared" si="31"/>
        <v/>
      </c>
      <c r="BC27" s="77" t="str">
        <f t="shared" si="31"/>
        <v/>
      </c>
      <c r="BD27" s="77" t="str">
        <f t="shared" si="31"/>
        <v/>
      </c>
      <c r="BE27" s="77" t="str">
        <f t="shared" si="31"/>
        <v/>
      </c>
      <c r="BF27" s="77" t="str">
        <f t="shared" si="31"/>
        <v/>
      </c>
      <c r="BG27" s="77" t="str">
        <f t="shared" si="31"/>
        <v/>
      </c>
      <c r="BH27" s="77" t="str">
        <f t="shared" si="31"/>
        <v/>
      </c>
      <c r="BI27" s="77" t="str">
        <f t="shared" si="31"/>
        <v/>
      </c>
      <c r="BJ27" s="77" t="str">
        <f t="shared" si="31"/>
        <v/>
      </c>
      <c r="BK27" s="77" t="str">
        <f t="shared" si="31"/>
        <v/>
      </c>
      <c r="BL27" s="77" t="str">
        <f t="shared" si="31"/>
        <v/>
      </c>
      <c r="BM27" s="77" t="str">
        <f t="shared" si="31"/>
        <v/>
      </c>
      <c r="BN27" s="77" t="str">
        <f t="shared" si="31"/>
        <v/>
      </c>
      <c r="BO27" s="77" t="str">
        <f t="shared" ref="BO27:CT27" si="32">IF(ISNUMBER(outYear),SUM(BO12:BO25)-BO26,"")</f>
        <v/>
      </c>
      <c r="BP27" s="77" t="str">
        <f t="shared" si="32"/>
        <v/>
      </c>
      <c r="BQ27" s="77" t="str">
        <f t="shared" si="32"/>
        <v/>
      </c>
      <c r="BR27" s="77" t="str">
        <f t="shared" si="32"/>
        <v/>
      </c>
      <c r="BS27" s="77" t="str">
        <f t="shared" si="32"/>
        <v/>
      </c>
      <c r="BT27" s="77" t="str">
        <f t="shared" si="32"/>
        <v/>
      </c>
      <c r="BU27" s="77" t="str">
        <f t="shared" si="32"/>
        <v/>
      </c>
      <c r="BV27" s="77" t="str">
        <f t="shared" si="32"/>
        <v/>
      </c>
      <c r="BW27" s="77" t="str">
        <f t="shared" si="32"/>
        <v/>
      </c>
      <c r="BX27" s="77" t="str">
        <f t="shared" si="32"/>
        <v/>
      </c>
      <c r="BY27" s="77" t="str">
        <f t="shared" si="32"/>
        <v/>
      </c>
      <c r="BZ27" s="77" t="str">
        <f t="shared" si="32"/>
        <v/>
      </c>
      <c r="CA27" s="77" t="str">
        <f t="shared" si="32"/>
        <v/>
      </c>
      <c r="CB27" s="77" t="str">
        <f t="shared" si="32"/>
        <v/>
      </c>
      <c r="CC27" s="77" t="str">
        <f t="shared" si="32"/>
        <v/>
      </c>
      <c r="CD27" s="77" t="str">
        <f t="shared" si="32"/>
        <v/>
      </c>
      <c r="CE27" s="77" t="str">
        <f t="shared" si="32"/>
        <v/>
      </c>
      <c r="CF27" s="77" t="str">
        <f t="shared" si="32"/>
        <v/>
      </c>
      <c r="CG27" s="77" t="str">
        <f t="shared" si="32"/>
        <v/>
      </c>
      <c r="CH27" s="77" t="str">
        <f t="shared" si="32"/>
        <v/>
      </c>
      <c r="CI27" s="77" t="str">
        <f t="shared" si="32"/>
        <v/>
      </c>
      <c r="CJ27" s="77" t="str">
        <f t="shared" si="32"/>
        <v/>
      </c>
      <c r="CK27" s="77" t="str">
        <f t="shared" si="32"/>
        <v/>
      </c>
      <c r="CL27" s="77" t="str">
        <f t="shared" si="32"/>
        <v/>
      </c>
      <c r="CM27" s="77" t="str">
        <f t="shared" si="32"/>
        <v/>
      </c>
      <c r="CN27" s="77" t="str">
        <f t="shared" si="32"/>
        <v/>
      </c>
      <c r="CO27" s="77" t="str">
        <f t="shared" si="32"/>
        <v/>
      </c>
      <c r="CP27" s="77" t="str">
        <f t="shared" si="32"/>
        <v/>
      </c>
      <c r="CQ27" s="77" t="str">
        <f t="shared" si="32"/>
        <v/>
      </c>
      <c r="CR27" s="77" t="str">
        <f t="shared" si="32"/>
        <v/>
      </c>
      <c r="CS27" s="77" t="str">
        <f t="shared" si="32"/>
        <v/>
      </c>
      <c r="CT27" s="77" t="str">
        <f t="shared" si="32"/>
        <v/>
      </c>
      <c r="CU27" s="77" t="str">
        <f t="shared" ref="CU27:CX27" si="33">IF(ISNUMBER(outYear),SUM(CU12:CU25)-CU26,"")</f>
        <v/>
      </c>
      <c r="CV27" s="77" t="str">
        <f t="shared" si="33"/>
        <v/>
      </c>
      <c r="CW27" s="77" t="str">
        <f t="shared" si="33"/>
        <v/>
      </c>
      <c r="CX27" s="77" t="str">
        <f t="shared" si="33"/>
        <v/>
      </c>
    </row>
    <row r="28" spans="1:102" x14ac:dyDescent="0.2">
      <c r="A28" s="55"/>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row>
    <row r="29" spans="1:102" x14ac:dyDescent="0.2">
      <c r="A29" s="55" t="s">
        <v>127</v>
      </c>
      <c r="B29" s="5"/>
      <c r="C29" s="76">
        <f t="shared" ref="C29:AH29" si="34">IF(ISNUMBER(outYear),IF( (1-(outYear-1)*prop_tax_assessed_decline/100)&gt;0,(1-(outYear-1)*prop_tax_assessed_decline/100)*total_installed_cost*prop_tax_cost_assessed_percent/100,0 ),"")</f>
        <v>1048130</v>
      </c>
      <c r="D29" s="76">
        <f t="shared" si="34"/>
        <v>1048130</v>
      </c>
      <c r="E29" s="76">
        <f t="shared" si="34"/>
        <v>1048130</v>
      </c>
      <c r="F29" s="76">
        <f t="shared" si="34"/>
        <v>1048130</v>
      </c>
      <c r="G29" s="76">
        <f t="shared" si="34"/>
        <v>1048130</v>
      </c>
      <c r="H29" s="76">
        <f t="shared" si="34"/>
        <v>1048130</v>
      </c>
      <c r="I29" s="76">
        <f t="shared" si="34"/>
        <v>1048130</v>
      </c>
      <c r="J29" s="76">
        <f t="shared" si="34"/>
        <v>1048130</v>
      </c>
      <c r="K29" s="76">
        <f t="shared" si="34"/>
        <v>1048130</v>
      </c>
      <c r="L29" s="76">
        <f t="shared" si="34"/>
        <v>1048130</v>
      </c>
      <c r="M29" s="76">
        <f t="shared" si="34"/>
        <v>1048130</v>
      </c>
      <c r="N29" s="76">
        <f t="shared" si="34"/>
        <v>1048130</v>
      </c>
      <c r="O29" s="76">
        <f t="shared" si="34"/>
        <v>1048130</v>
      </c>
      <c r="P29" s="76">
        <f t="shared" si="34"/>
        <v>1048130</v>
      </c>
      <c r="Q29" s="76">
        <f t="shared" si="34"/>
        <v>1048130</v>
      </c>
      <c r="R29" s="76">
        <f t="shared" si="34"/>
        <v>1048130</v>
      </c>
      <c r="S29" s="76">
        <f t="shared" si="34"/>
        <v>1048130</v>
      </c>
      <c r="T29" s="76">
        <f t="shared" si="34"/>
        <v>1048130</v>
      </c>
      <c r="U29" s="76">
        <f t="shared" si="34"/>
        <v>1048130</v>
      </c>
      <c r="V29" s="76">
        <f t="shared" si="34"/>
        <v>1048130</v>
      </c>
      <c r="W29" s="76">
        <f t="shared" si="34"/>
        <v>1048130</v>
      </c>
      <c r="X29" s="76">
        <f t="shared" si="34"/>
        <v>1048130</v>
      </c>
      <c r="Y29" s="76">
        <f t="shared" si="34"/>
        <v>1048130</v>
      </c>
      <c r="Z29" s="76">
        <f t="shared" si="34"/>
        <v>1048130</v>
      </c>
      <c r="AA29" s="76">
        <f t="shared" si="34"/>
        <v>1048130</v>
      </c>
      <c r="AB29" s="76" t="str">
        <f t="shared" si="34"/>
        <v/>
      </c>
      <c r="AC29" s="76" t="str">
        <f t="shared" si="34"/>
        <v/>
      </c>
      <c r="AD29" s="76" t="str">
        <f t="shared" si="34"/>
        <v/>
      </c>
      <c r="AE29" s="76" t="str">
        <f t="shared" si="34"/>
        <v/>
      </c>
      <c r="AF29" s="76" t="str">
        <f t="shared" si="34"/>
        <v/>
      </c>
      <c r="AG29" s="76" t="str">
        <f t="shared" si="34"/>
        <v/>
      </c>
      <c r="AH29" s="76" t="str">
        <f t="shared" si="34"/>
        <v/>
      </c>
      <c r="AI29" s="76" t="str">
        <f t="shared" ref="AI29:BN29" si="35">IF(ISNUMBER(outYear),IF( (1-(outYear-1)*prop_tax_assessed_decline/100)&gt;0,(1-(outYear-1)*prop_tax_assessed_decline/100)*total_installed_cost*prop_tax_cost_assessed_percent/100,0 ),"")</f>
        <v/>
      </c>
      <c r="AJ29" s="76" t="str">
        <f t="shared" si="35"/>
        <v/>
      </c>
      <c r="AK29" s="76" t="str">
        <f t="shared" si="35"/>
        <v/>
      </c>
      <c r="AL29" s="76" t="str">
        <f t="shared" si="35"/>
        <v/>
      </c>
      <c r="AM29" s="76" t="str">
        <f t="shared" si="35"/>
        <v/>
      </c>
      <c r="AN29" s="76" t="str">
        <f t="shared" si="35"/>
        <v/>
      </c>
      <c r="AO29" s="76" t="str">
        <f t="shared" si="35"/>
        <v/>
      </c>
      <c r="AP29" s="76" t="str">
        <f t="shared" si="35"/>
        <v/>
      </c>
      <c r="AQ29" s="76" t="str">
        <f t="shared" si="35"/>
        <v/>
      </c>
      <c r="AR29" s="76" t="str">
        <f t="shared" si="35"/>
        <v/>
      </c>
      <c r="AS29" s="76" t="str">
        <f t="shared" si="35"/>
        <v/>
      </c>
      <c r="AT29" s="76" t="str">
        <f t="shared" si="35"/>
        <v/>
      </c>
      <c r="AU29" s="76" t="str">
        <f t="shared" si="35"/>
        <v/>
      </c>
      <c r="AV29" s="76" t="str">
        <f t="shared" si="35"/>
        <v/>
      </c>
      <c r="AW29" s="76" t="str">
        <f t="shared" si="35"/>
        <v/>
      </c>
      <c r="AX29" s="76" t="str">
        <f t="shared" si="35"/>
        <v/>
      </c>
      <c r="AY29" s="76" t="str">
        <f t="shared" si="35"/>
        <v/>
      </c>
      <c r="AZ29" s="76" t="str">
        <f t="shared" si="35"/>
        <v/>
      </c>
      <c r="BA29" s="76" t="str">
        <f t="shared" si="35"/>
        <v/>
      </c>
      <c r="BB29" s="76" t="str">
        <f t="shared" si="35"/>
        <v/>
      </c>
      <c r="BC29" s="76" t="str">
        <f t="shared" si="35"/>
        <v/>
      </c>
      <c r="BD29" s="76" t="str">
        <f t="shared" si="35"/>
        <v/>
      </c>
      <c r="BE29" s="76" t="str">
        <f t="shared" si="35"/>
        <v/>
      </c>
      <c r="BF29" s="76" t="str">
        <f t="shared" si="35"/>
        <v/>
      </c>
      <c r="BG29" s="76" t="str">
        <f t="shared" si="35"/>
        <v/>
      </c>
      <c r="BH29" s="76" t="str">
        <f t="shared" si="35"/>
        <v/>
      </c>
      <c r="BI29" s="76" t="str">
        <f t="shared" si="35"/>
        <v/>
      </c>
      <c r="BJ29" s="76" t="str">
        <f t="shared" si="35"/>
        <v/>
      </c>
      <c r="BK29" s="76" t="str">
        <f t="shared" si="35"/>
        <v/>
      </c>
      <c r="BL29" s="76" t="str">
        <f t="shared" si="35"/>
        <v/>
      </c>
      <c r="BM29" s="76" t="str">
        <f t="shared" si="35"/>
        <v/>
      </c>
      <c r="BN29" s="76" t="str">
        <f t="shared" si="35"/>
        <v/>
      </c>
      <c r="BO29" s="76" t="str">
        <f t="shared" ref="BO29:CX29" si="36">IF(ISNUMBER(outYear),IF( (1-(outYear-1)*prop_tax_assessed_decline/100)&gt;0,(1-(outYear-1)*prop_tax_assessed_decline/100)*total_installed_cost*prop_tax_cost_assessed_percent/100,0 ),"")</f>
        <v/>
      </c>
      <c r="BP29" s="76" t="str">
        <f t="shared" si="36"/>
        <v/>
      </c>
      <c r="BQ29" s="76" t="str">
        <f t="shared" si="36"/>
        <v/>
      </c>
      <c r="BR29" s="76" t="str">
        <f t="shared" si="36"/>
        <v/>
      </c>
      <c r="BS29" s="76" t="str">
        <f t="shared" si="36"/>
        <v/>
      </c>
      <c r="BT29" s="76" t="str">
        <f t="shared" si="36"/>
        <v/>
      </c>
      <c r="BU29" s="76" t="str">
        <f t="shared" si="36"/>
        <v/>
      </c>
      <c r="BV29" s="76" t="str">
        <f t="shared" si="36"/>
        <v/>
      </c>
      <c r="BW29" s="76" t="str">
        <f t="shared" si="36"/>
        <v/>
      </c>
      <c r="BX29" s="76" t="str">
        <f t="shared" si="36"/>
        <v/>
      </c>
      <c r="BY29" s="76" t="str">
        <f t="shared" si="36"/>
        <v/>
      </c>
      <c r="BZ29" s="76" t="str">
        <f t="shared" si="36"/>
        <v/>
      </c>
      <c r="CA29" s="76" t="str">
        <f t="shared" si="36"/>
        <v/>
      </c>
      <c r="CB29" s="76" t="str">
        <f t="shared" si="36"/>
        <v/>
      </c>
      <c r="CC29" s="76" t="str">
        <f t="shared" si="36"/>
        <v/>
      </c>
      <c r="CD29" s="76" t="str">
        <f t="shared" si="36"/>
        <v/>
      </c>
      <c r="CE29" s="76" t="str">
        <f t="shared" si="36"/>
        <v/>
      </c>
      <c r="CF29" s="76" t="str">
        <f t="shared" si="36"/>
        <v/>
      </c>
      <c r="CG29" s="76" t="str">
        <f t="shared" si="36"/>
        <v/>
      </c>
      <c r="CH29" s="76" t="str">
        <f t="shared" si="36"/>
        <v/>
      </c>
      <c r="CI29" s="76" t="str">
        <f t="shared" si="36"/>
        <v/>
      </c>
      <c r="CJ29" s="76" t="str">
        <f t="shared" si="36"/>
        <v/>
      </c>
      <c r="CK29" s="76" t="str">
        <f t="shared" si="36"/>
        <v/>
      </c>
      <c r="CL29" s="76" t="str">
        <f t="shared" si="36"/>
        <v/>
      </c>
      <c r="CM29" s="76" t="str">
        <f t="shared" si="36"/>
        <v/>
      </c>
      <c r="CN29" s="76" t="str">
        <f t="shared" si="36"/>
        <v/>
      </c>
      <c r="CO29" s="76" t="str">
        <f t="shared" si="36"/>
        <v/>
      </c>
      <c r="CP29" s="76" t="str">
        <f t="shared" si="36"/>
        <v/>
      </c>
      <c r="CQ29" s="76" t="str">
        <f t="shared" si="36"/>
        <v/>
      </c>
      <c r="CR29" s="76" t="str">
        <f t="shared" si="36"/>
        <v/>
      </c>
      <c r="CS29" s="76" t="str">
        <f t="shared" si="36"/>
        <v/>
      </c>
      <c r="CT29" s="76" t="str">
        <f t="shared" si="36"/>
        <v/>
      </c>
      <c r="CU29" s="76" t="str">
        <f t="shared" si="36"/>
        <v/>
      </c>
      <c r="CV29" s="76" t="str">
        <f t="shared" si="36"/>
        <v/>
      </c>
      <c r="CW29" s="76" t="str">
        <f t="shared" si="36"/>
        <v/>
      </c>
      <c r="CX29" s="76" t="str">
        <f t="shared" si="36"/>
        <v/>
      </c>
    </row>
    <row r="30" spans="1:102" x14ac:dyDescent="0.2">
      <c r="A30" s="9"/>
      <c r="B30" s="3"/>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row>
    <row r="31" spans="1:102" x14ac:dyDescent="0.2">
      <c r="A31" s="59" t="s">
        <v>155</v>
      </c>
      <c r="B31" s="66"/>
      <c r="C31" s="67"/>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8"/>
    </row>
    <row r="32" spans="1:102" x14ac:dyDescent="0.2">
      <c r="A32" s="60" t="s">
        <v>70</v>
      </c>
      <c r="B32" s="5"/>
      <c r="C32" s="76">
        <f t="shared" ref="C32:AH32" si="37">IF(ISNUMBER(outYear),IF(FederalDepreciation&lt;&gt;"N/A",C27,0),"")</f>
        <v>9720</v>
      </c>
      <c r="D32" s="76">
        <f t="shared" si="37"/>
        <v>9963</v>
      </c>
      <c r="E32" s="76">
        <f t="shared" si="37"/>
        <v>10212.074999999999</v>
      </c>
      <c r="F32" s="76">
        <f t="shared" si="37"/>
        <v>10467.376875</v>
      </c>
      <c r="G32" s="76">
        <f t="shared" si="37"/>
        <v>10729.061296874997</v>
      </c>
      <c r="H32" s="76">
        <f t="shared" si="37"/>
        <v>10997.287829296871</v>
      </c>
      <c r="I32" s="76">
        <f t="shared" si="37"/>
        <v>11272.220025029294</v>
      </c>
      <c r="J32" s="76">
        <f t="shared" si="37"/>
        <v>11554.025525655024</v>
      </c>
      <c r="K32" s="76">
        <f t="shared" si="37"/>
        <v>11842.8761637964</v>
      </c>
      <c r="L32" s="76">
        <f t="shared" si="37"/>
        <v>12138.94806789131</v>
      </c>
      <c r="M32" s="76">
        <f t="shared" si="37"/>
        <v>12442.421769588591</v>
      </c>
      <c r="N32" s="76">
        <f t="shared" si="37"/>
        <v>12753.482313828306</v>
      </c>
      <c r="O32" s="76">
        <f t="shared" si="37"/>
        <v>13072.319371674012</v>
      </c>
      <c r="P32" s="76">
        <f t="shared" si="37"/>
        <v>13399.127355965862</v>
      </c>
      <c r="Q32" s="76">
        <f t="shared" si="37"/>
        <v>13734.105539865006</v>
      </c>
      <c r="R32" s="76">
        <f t="shared" si="37"/>
        <v>14077.458178361634</v>
      </c>
      <c r="S32" s="76">
        <f t="shared" si="37"/>
        <v>14429.394632820673</v>
      </c>
      <c r="T32" s="76">
        <f t="shared" si="37"/>
        <v>14790.129498641189</v>
      </c>
      <c r="U32" s="76">
        <f t="shared" si="37"/>
        <v>15159.88273610722</v>
      </c>
      <c r="V32" s="76">
        <f t="shared" si="37"/>
        <v>15538.879804509899</v>
      </c>
      <c r="W32" s="76">
        <f t="shared" si="37"/>
        <v>15927.351799622644</v>
      </c>
      <c r="X32" s="76">
        <f t="shared" si="37"/>
        <v>16325.535594613209</v>
      </c>
      <c r="Y32" s="76">
        <f t="shared" si="37"/>
        <v>16733.673984478537</v>
      </c>
      <c r="Z32" s="76">
        <f t="shared" si="37"/>
        <v>17152.015834090504</v>
      </c>
      <c r="AA32" s="76">
        <f t="shared" si="37"/>
        <v>17580.816229942764</v>
      </c>
      <c r="AB32" s="76" t="str">
        <f t="shared" si="37"/>
        <v/>
      </c>
      <c r="AC32" s="76" t="str">
        <f t="shared" si="37"/>
        <v/>
      </c>
      <c r="AD32" s="76" t="str">
        <f t="shared" si="37"/>
        <v/>
      </c>
      <c r="AE32" s="76" t="str">
        <f t="shared" si="37"/>
        <v/>
      </c>
      <c r="AF32" s="76" t="str">
        <f t="shared" si="37"/>
        <v/>
      </c>
      <c r="AG32" s="76" t="str">
        <f t="shared" si="37"/>
        <v/>
      </c>
      <c r="AH32" s="76" t="str">
        <f t="shared" si="37"/>
        <v/>
      </c>
      <c r="AI32" s="76" t="str">
        <f t="shared" ref="AI32:BN32" si="38">IF(ISNUMBER(outYear),IF(FederalDepreciation&lt;&gt;"N/A",AI27,0),"")</f>
        <v/>
      </c>
      <c r="AJ32" s="76" t="str">
        <f t="shared" si="38"/>
        <v/>
      </c>
      <c r="AK32" s="76" t="str">
        <f t="shared" si="38"/>
        <v/>
      </c>
      <c r="AL32" s="76" t="str">
        <f t="shared" si="38"/>
        <v/>
      </c>
      <c r="AM32" s="76" t="str">
        <f t="shared" si="38"/>
        <v/>
      </c>
      <c r="AN32" s="76" t="str">
        <f t="shared" si="38"/>
        <v/>
      </c>
      <c r="AO32" s="76" t="str">
        <f t="shared" si="38"/>
        <v/>
      </c>
      <c r="AP32" s="76" t="str">
        <f t="shared" si="38"/>
        <v/>
      </c>
      <c r="AQ32" s="76" t="str">
        <f t="shared" si="38"/>
        <v/>
      </c>
      <c r="AR32" s="76" t="str">
        <f t="shared" si="38"/>
        <v/>
      </c>
      <c r="AS32" s="76" t="str">
        <f t="shared" si="38"/>
        <v/>
      </c>
      <c r="AT32" s="76" t="str">
        <f t="shared" si="38"/>
        <v/>
      </c>
      <c r="AU32" s="76" t="str">
        <f t="shared" si="38"/>
        <v/>
      </c>
      <c r="AV32" s="76" t="str">
        <f t="shared" si="38"/>
        <v/>
      </c>
      <c r="AW32" s="76" t="str">
        <f t="shared" si="38"/>
        <v/>
      </c>
      <c r="AX32" s="76" t="str">
        <f t="shared" si="38"/>
        <v/>
      </c>
      <c r="AY32" s="76" t="str">
        <f t="shared" si="38"/>
        <v/>
      </c>
      <c r="AZ32" s="76" t="str">
        <f t="shared" si="38"/>
        <v/>
      </c>
      <c r="BA32" s="76" t="str">
        <f t="shared" si="38"/>
        <v/>
      </c>
      <c r="BB32" s="76" t="str">
        <f t="shared" si="38"/>
        <v/>
      </c>
      <c r="BC32" s="76" t="str">
        <f t="shared" si="38"/>
        <v/>
      </c>
      <c r="BD32" s="76" t="str">
        <f t="shared" si="38"/>
        <v/>
      </c>
      <c r="BE32" s="76" t="str">
        <f t="shared" si="38"/>
        <v/>
      </c>
      <c r="BF32" s="76" t="str">
        <f t="shared" si="38"/>
        <v/>
      </c>
      <c r="BG32" s="76" t="str">
        <f t="shared" si="38"/>
        <v/>
      </c>
      <c r="BH32" s="76" t="str">
        <f t="shared" si="38"/>
        <v/>
      </c>
      <c r="BI32" s="76" t="str">
        <f t="shared" si="38"/>
        <v/>
      </c>
      <c r="BJ32" s="76" t="str">
        <f t="shared" si="38"/>
        <v/>
      </c>
      <c r="BK32" s="76" t="str">
        <f t="shared" si="38"/>
        <v/>
      </c>
      <c r="BL32" s="76" t="str">
        <f t="shared" si="38"/>
        <v/>
      </c>
      <c r="BM32" s="76" t="str">
        <f t="shared" si="38"/>
        <v/>
      </c>
      <c r="BN32" s="76" t="str">
        <f t="shared" si="38"/>
        <v/>
      </c>
      <c r="BO32" s="76" t="str">
        <f t="shared" ref="BO32:CX32" si="39">IF(ISNUMBER(outYear),IF(FederalDepreciation&lt;&gt;"N/A",BO27,0),"")</f>
        <v/>
      </c>
      <c r="BP32" s="76" t="str">
        <f t="shared" si="39"/>
        <v/>
      </c>
      <c r="BQ32" s="76" t="str">
        <f t="shared" si="39"/>
        <v/>
      </c>
      <c r="BR32" s="76" t="str">
        <f t="shared" si="39"/>
        <v/>
      </c>
      <c r="BS32" s="76" t="str">
        <f t="shared" si="39"/>
        <v/>
      </c>
      <c r="BT32" s="76" t="str">
        <f t="shared" si="39"/>
        <v/>
      </c>
      <c r="BU32" s="76" t="str">
        <f t="shared" si="39"/>
        <v/>
      </c>
      <c r="BV32" s="76" t="str">
        <f t="shared" si="39"/>
        <v/>
      </c>
      <c r="BW32" s="76" t="str">
        <f t="shared" si="39"/>
        <v/>
      </c>
      <c r="BX32" s="76" t="str">
        <f t="shared" si="39"/>
        <v/>
      </c>
      <c r="BY32" s="76" t="str">
        <f t="shared" si="39"/>
        <v/>
      </c>
      <c r="BZ32" s="76" t="str">
        <f t="shared" si="39"/>
        <v/>
      </c>
      <c r="CA32" s="76" t="str">
        <f t="shared" si="39"/>
        <v/>
      </c>
      <c r="CB32" s="76" t="str">
        <f t="shared" si="39"/>
        <v/>
      </c>
      <c r="CC32" s="76" t="str">
        <f t="shared" si="39"/>
        <v/>
      </c>
      <c r="CD32" s="76" t="str">
        <f t="shared" si="39"/>
        <v/>
      </c>
      <c r="CE32" s="76" t="str">
        <f t="shared" si="39"/>
        <v/>
      </c>
      <c r="CF32" s="76" t="str">
        <f t="shared" si="39"/>
        <v/>
      </c>
      <c r="CG32" s="76" t="str">
        <f t="shared" si="39"/>
        <v/>
      </c>
      <c r="CH32" s="76" t="str">
        <f t="shared" si="39"/>
        <v/>
      </c>
      <c r="CI32" s="76" t="str">
        <f t="shared" si="39"/>
        <v/>
      </c>
      <c r="CJ32" s="76" t="str">
        <f t="shared" si="39"/>
        <v/>
      </c>
      <c r="CK32" s="76" t="str">
        <f t="shared" si="39"/>
        <v/>
      </c>
      <c r="CL32" s="76" t="str">
        <f t="shared" si="39"/>
        <v/>
      </c>
      <c r="CM32" s="76" t="str">
        <f t="shared" si="39"/>
        <v/>
      </c>
      <c r="CN32" s="76" t="str">
        <f t="shared" si="39"/>
        <v/>
      </c>
      <c r="CO32" s="76" t="str">
        <f t="shared" si="39"/>
        <v/>
      </c>
      <c r="CP32" s="76" t="str">
        <f t="shared" si="39"/>
        <v/>
      </c>
      <c r="CQ32" s="76" t="str">
        <f t="shared" si="39"/>
        <v/>
      </c>
      <c r="CR32" s="76" t="str">
        <f t="shared" si="39"/>
        <v/>
      </c>
      <c r="CS32" s="76" t="str">
        <f t="shared" si="39"/>
        <v/>
      </c>
      <c r="CT32" s="76" t="str">
        <f t="shared" si="39"/>
        <v/>
      </c>
      <c r="CU32" s="76" t="str">
        <f t="shared" si="39"/>
        <v/>
      </c>
      <c r="CV32" s="76" t="str">
        <f t="shared" si="39"/>
        <v/>
      </c>
      <c r="CW32" s="76" t="str">
        <f t="shared" si="39"/>
        <v/>
      </c>
      <c r="CX32" s="76" t="str">
        <f t="shared" si="39"/>
        <v/>
      </c>
    </row>
    <row r="33" spans="1:102" x14ac:dyDescent="0.2">
      <c r="A33" s="60" t="s">
        <v>60</v>
      </c>
      <c r="B33" s="5"/>
      <c r="C33" s="76">
        <f t="shared" ref="C33:AH33" si="40">IF(ISNUMBER(outYear),IF(FederalDepreciation="N/A",C25,0),"")</f>
        <v>0</v>
      </c>
      <c r="D33" s="76">
        <f t="shared" si="40"/>
        <v>0</v>
      </c>
      <c r="E33" s="76">
        <f t="shared" si="40"/>
        <v>0</v>
      </c>
      <c r="F33" s="76">
        <f t="shared" si="40"/>
        <v>0</v>
      </c>
      <c r="G33" s="76">
        <f t="shared" si="40"/>
        <v>0</v>
      </c>
      <c r="H33" s="76">
        <f t="shared" si="40"/>
        <v>0</v>
      </c>
      <c r="I33" s="76">
        <f t="shared" si="40"/>
        <v>0</v>
      </c>
      <c r="J33" s="76">
        <f t="shared" si="40"/>
        <v>0</v>
      </c>
      <c r="K33" s="76">
        <f t="shared" si="40"/>
        <v>0</v>
      </c>
      <c r="L33" s="76">
        <f t="shared" si="40"/>
        <v>0</v>
      </c>
      <c r="M33" s="76">
        <f t="shared" si="40"/>
        <v>0</v>
      </c>
      <c r="N33" s="76">
        <f t="shared" si="40"/>
        <v>0</v>
      </c>
      <c r="O33" s="76">
        <f t="shared" si="40"/>
        <v>0</v>
      </c>
      <c r="P33" s="76">
        <f t="shared" si="40"/>
        <v>0</v>
      </c>
      <c r="Q33" s="76">
        <f t="shared" si="40"/>
        <v>0</v>
      </c>
      <c r="R33" s="76">
        <f t="shared" si="40"/>
        <v>0</v>
      </c>
      <c r="S33" s="76">
        <f t="shared" si="40"/>
        <v>0</v>
      </c>
      <c r="T33" s="76">
        <f t="shared" si="40"/>
        <v>0</v>
      </c>
      <c r="U33" s="76">
        <f t="shared" si="40"/>
        <v>0</v>
      </c>
      <c r="V33" s="76">
        <f t="shared" si="40"/>
        <v>0</v>
      </c>
      <c r="W33" s="76">
        <f t="shared" si="40"/>
        <v>0</v>
      </c>
      <c r="X33" s="76">
        <f t="shared" si="40"/>
        <v>0</v>
      </c>
      <c r="Y33" s="76">
        <f t="shared" si="40"/>
        <v>0</v>
      </c>
      <c r="Z33" s="76">
        <f t="shared" si="40"/>
        <v>0</v>
      </c>
      <c r="AA33" s="76">
        <f t="shared" si="40"/>
        <v>0</v>
      </c>
      <c r="AB33" s="76" t="str">
        <f t="shared" si="40"/>
        <v/>
      </c>
      <c r="AC33" s="76" t="str">
        <f t="shared" si="40"/>
        <v/>
      </c>
      <c r="AD33" s="76" t="str">
        <f t="shared" si="40"/>
        <v/>
      </c>
      <c r="AE33" s="76" t="str">
        <f t="shared" si="40"/>
        <v/>
      </c>
      <c r="AF33" s="76" t="str">
        <f t="shared" si="40"/>
        <v/>
      </c>
      <c r="AG33" s="76" t="str">
        <f t="shared" si="40"/>
        <v/>
      </c>
      <c r="AH33" s="76" t="str">
        <f t="shared" si="40"/>
        <v/>
      </c>
      <c r="AI33" s="76" t="str">
        <f t="shared" ref="AI33:BN33" si="41">IF(ISNUMBER(outYear),IF(FederalDepreciation="N/A",AI25,0),"")</f>
        <v/>
      </c>
      <c r="AJ33" s="76" t="str">
        <f t="shared" si="41"/>
        <v/>
      </c>
      <c r="AK33" s="76" t="str">
        <f t="shared" si="41"/>
        <v/>
      </c>
      <c r="AL33" s="76" t="str">
        <f t="shared" si="41"/>
        <v/>
      </c>
      <c r="AM33" s="76" t="str">
        <f t="shared" si="41"/>
        <v/>
      </c>
      <c r="AN33" s="76" t="str">
        <f t="shared" si="41"/>
        <v/>
      </c>
      <c r="AO33" s="76" t="str">
        <f t="shared" si="41"/>
        <v/>
      </c>
      <c r="AP33" s="76" t="str">
        <f t="shared" si="41"/>
        <v/>
      </c>
      <c r="AQ33" s="76" t="str">
        <f t="shared" si="41"/>
        <v/>
      </c>
      <c r="AR33" s="76" t="str">
        <f t="shared" si="41"/>
        <v/>
      </c>
      <c r="AS33" s="76" t="str">
        <f t="shared" si="41"/>
        <v/>
      </c>
      <c r="AT33" s="76" t="str">
        <f t="shared" si="41"/>
        <v/>
      </c>
      <c r="AU33" s="76" t="str">
        <f t="shared" si="41"/>
        <v/>
      </c>
      <c r="AV33" s="76" t="str">
        <f t="shared" si="41"/>
        <v/>
      </c>
      <c r="AW33" s="76" t="str">
        <f t="shared" si="41"/>
        <v/>
      </c>
      <c r="AX33" s="76" t="str">
        <f t="shared" si="41"/>
        <v/>
      </c>
      <c r="AY33" s="76" t="str">
        <f t="shared" si="41"/>
        <v/>
      </c>
      <c r="AZ33" s="76" t="str">
        <f t="shared" si="41"/>
        <v/>
      </c>
      <c r="BA33" s="76" t="str">
        <f t="shared" si="41"/>
        <v/>
      </c>
      <c r="BB33" s="76" t="str">
        <f t="shared" si="41"/>
        <v/>
      </c>
      <c r="BC33" s="76" t="str">
        <f t="shared" si="41"/>
        <v/>
      </c>
      <c r="BD33" s="76" t="str">
        <f t="shared" si="41"/>
        <v/>
      </c>
      <c r="BE33" s="76" t="str">
        <f t="shared" si="41"/>
        <v/>
      </c>
      <c r="BF33" s="76" t="str">
        <f t="shared" si="41"/>
        <v/>
      </c>
      <c r="BG33" s="76" t="str">
        <f t="shared" si="41"/>
        <v/>
      </c>
      <c r="BH33" s="76" t="str">
        <f t="shared" si="41"/>
        <v/>
      </c>
      <c r="BI33" s="76" t="str">
        <f t="shared" si="41"/>
        <v/>
      </c>
      <c r="BJ33" s="76" t="str">
        <f t="shared" si="41"/>
        <v/>
      </c>
      <c r="BK33" s="76" t="str">
        <f t="shared" si="41"/>
        <v/>
      </c>
      <c r="BL33" s="76" t="str">
        <f t="shared" si="41"/>
        <v/>
      </c>
      <c r="BM33" s="76" t="str">
        <f t="shared" si="41"/>
        <v/>
      </c>
      <c r="BN33" s="76" t="str">
        <f t="shared" si="41"/>
        <v/>
      </c>
      <c r="BO33" s="76" t="str">
        <f t="shared" ref="BO33:CX33" si="42">IF(ISNUMBER(outYear),IF(FederalDepreciation="N/A",BO25,0),"")</f>
        <v/>
      </c>
      <c r="BP33" s="76" t="str">
        <f t="shared" si="42"/>
        <v/>
      </c>
      <c r="BQ33" s="76" t="str">
        <f t="shared" si="42"/>
        <v/>
      </c>
      <c r="BR33" s="76" t="str">
        <f t="shared" si="42"/>
        <v/>
      </c>
      <c r="BS33" s="76" t="str">
        <f t="shared" si="42"/>
        <v/>
      </c>
      <c r="BT33" s="76" t="str">
        <f t="shared" si="42"/>
        <v/>
      </c>
      <c r="BU33" s="76" t="str">
        <f t="shared" si="42"/>
        <v/>
      </c>
      <c r="BV33" s="76" t="str">
        <f t="shared" si="42"/>
        <v/>
      </c>
      <c r="BW33" s="76" t="str">
        <f t="shared" si="42"/>
        <v/>
      </c>
      <c r="BX33" s="76" t="str">
        <f t="shared" si="42"/>
        <v/>
      </c>
      <c r="BY33" s="76" t="str">
        <f t="shared" si="42"/>
        <v/>
      </c>
      <c r="BZ33" s="76" t="str">
        <f t="shared" si="42"/>
        <v/>
      </c>
      <c r="CA33" s="76" t="str">
        <f t="shared" si="42"/>
        <v/>
      </c>
      <c r="CB33" s="76" t="str">
        <f t="shared" si="42"/>
        <v/>
      </c>
      <c r="CC33" s="76" t="str">
        <f t="shared" si="42"/>
        <v/>
      </c>
      <c r="CD33" s="76" t="str">
        <f t="shared" si="42"/>
        <v/>
      </c>
      <c r="CE33" s="76" t="str">
        <f t="shared" si="42"/>
        <v/>
      </c>
      <c r="CF33" s="76" t="str">
        <f t="shared" si="42"/>
        <v/>
      </c>
      <c r="CG33" s="76" t="str">
        <f t="shared" si="42"/>
        <v/>
      </c>
      <c r="CH33" s="76" t="str">
        <f t="shared" si="42"/>
        <v/>
      </c>
      <c r="CI33" s="76" t="str">
        <f t="shared" si="42"/>
        <v/>
      </c>
      <c r="CJ33" s="76" t="str">
        <f t="shared" si="42"/>
        <v/>
      </c>
      <c r="CK33" s="76" t="str">
        <f t="shared" si="42"/>
        <v/>
      </c>
      <c r="CL33" s="76" t="str">
        <f t="shared" si="42"/>
        <v/>
      </c>
      <c r="CM33" s="76" t="str">
        <f t="shared" si="42"/>
        <v/>
      </c>
      <c r="CN33" s="76" t="str">
        <f t="shared" si="42"/>
        <v/>
      </c>
      <c r="CO33" s="76" t="str">
        <f t="shared" si="42"/>
        <v/>
      </c>
      <c r="CP33" s="76" t="str">
        <f t="shared" si="42"/>
        <v/>
      </c>
      <c r="CQ33" s="76" t="str">
        <f t="shared" si="42"/>
        <v/>
      </c>
      <c r="CR33" s="76" t="str">
        <f t="shared" si="42"/>
        <v/>
      </c>
      <c r="CS33" s="76" t="str">
        <f t="shared" si="42"/>
        <v/>
      </c>
      <c r="CT33" s="76" t="str">
        <f t="shared" si="42"/>
        <v/>
      </c>
      <c r="CU33" s="76" t="str">
        <f t="shared" si="42"/>
        <v/>
      </c>
      <c r="CV33" s="76" t="str">
        <f t="shared" si="42"/>
        <v/>
      </c>
      <c r="CW33" s="76" t="str">
        <f t="shared" si="42"/>
        <v/>
      </c>
      <c r="CX33" s="76" t="str">
        <f t="shared" si="42"/>
        <v/>
      </c>
    </row>
    <row r="34" spans="1:102" x14ac:dyDescent="0.2">
      <c r="A34" s="69" t="s">
        <v>61</v>
      </c>
      <c r="B34" s="64"/>
      <c r="C34" s="77">
        <f t="shared" ref="C34:AH34" si="43">IF(ISNUMBER(C2),C32+C33,"")</f>
        <v>9720</v>
      </c>
      <c r="D34" s="77">
        <f t="shared" si="43"/>
        <v>9963</v>
      </c>
      <c r="E34" s="77">
        <f t="shared" si="43"/>
        <v>10212.074999999999</v>
      </c>
      <c r="F34" s="77">
        <f t="shared" si="43"/>
        <v>10467.376875</v>
      </c>
      <c r="G34" s="77">
        <f t="shared" si="43"/>
        <v>10729.061296874997</v>
      </c>
      <c r="H34" s="77">
        <f t="shared" si="43"/>
        <v>10997.287829296871</v>
      </c>
      <c r="I34" s="77">
        <f t="shared" si="43"/>
        <v>11272.220025029294</v>
      </c>
      <c r="J34" s="77">
        <f t="shared" si="43"/>
        <v>11554.025525655024</v>
      </c>
      <c r="K34" s="77">
        <f t="shared" si="43"/>
        <v>11842.8761637964</v>
      </c>
      <c r="L34" s="77">
        <f t="shared" si="43"/>
        <v>12138.94806789131</v>
      </c>
      <c r="M34" s="77">
        <f t="shared" si="43"/>
        <v>12442.421769588591</v>
      </c>
      <c r="N34" s="77">
        <f t="shared" si="43"/>
        <v>12753.482313828306</v>
      </c>
      <c r="O34" s="77">
        <f t="shared" si="43"/>
        <v>13072.319371674012</v>
      </c>
      <c r="P34" s="77">
        <f t="shared" si="43"/>
        <v>13399.127355965862</v>
      </c>
      <c r="Q34" s="77">
        <f t="shared" si="43"/>
        <v>13734.105539865006</v>
      </c>
      <c r="R34" s="77">
        <f t="shared" si="43"/>
        <v>14077.458178361634</v>
      </c>
      <c r="S34" s="77">
        <f t="shared" si="43"/>
        <v>14429.394632820673</v>
      </c>
      <c r="T34" s="77">
        <f t="shared" si="43"/>
        <v>14790.129498641189</v>
      </c>
      <c r="U34" s="77">
        <f t="shared" si="43"/>
        <v>15159.88273610722</v>
      </c>
      <c r="V34" s="77">
        <f t="shared" si="43"/>
        <v>15538.879804509899</v>
      </c>
      <c r="W34" s="77">
        <f t="shared" si="43"/>
        <v>15927.351799622644</v>
      </c>
      <c r="X34" s="77">
        <f t="shared" si="43"/>
        <v>16325.535594613209</v>
      </c>
      <c r="Y34" s="77">
        <f t="shared" si="43"/>
        <v>16733.673984478537</v>
      </c>
      <c r="Z34" s="77">
        <f t="shared" si="43"/>
        <v>17152.015834090504</v>
      </c>
      <c r="AA34" s="77">
        <f t="shared" si="43"/>
        <v>17580.816229942764</v>
      </c>
      <c r="AB34" s="77" t="str">
        <f t="shared" si="43"/>
        <v/>
      </c>
      <c r="AC34" s="77" t="str">
        <f t="shared" si="43"/>
        <v/>
      </c>
      <c r="AD34" s="77" t="str">
        <f t="shared" si="43"/>
        <v/>
      </c>
      <c r="AE34" s="77" t="str">
        <f t="shared" si="43"/>
        <v/>
      </c>
      <c r="AF34" s="77" t="str">
        <f t="shared" si="43"/>
        <v/>
      </c>
      <c r="AG34" s="77" t="str">
        <f t="shared" si="43"/>
        <v/>
      </c>
      <c r="AH34" s="77" t="str">
        <f t="shared" si="43"/>
        <v/>
      </c>
      <c r="AI34" s="77" t="str">
        <f t="shared" ref="AI34:BN34" si="44">IF(ISNUMBER(AI2),AI32+AI33,"")</f>
        <v/>
      </c>
      <c r="AJ34" s="77" t="str">
        <f t="shared" si="44"/>
        <v/>
      </c>
      <c r="AK34" s="77" t="str">
        <f t="shared" si="44"/>
        <v/>
      </c>
      <c r="AL34" s="77" t="str">
        <f t="shared" si="44"/>
        <v/>
      </c>
      <c r="AM34" s="77" t="str">
        <f t="shared" si="44"/>
        <v/>
      </c>
      <c r="AN34" s="77" t="str">
        <f t="shared" si="44"/>
        <v/>
      </c>
      <c r="AO34" s="77" t="str">
        <f t="shared" si="44"/>
        <v/>
      </c>
      <c r="AP34" s="77" t="str">
        <f t="shared" si="44"/>
        <v/>
      </c>
      <c r="AQ34" s="77" t="str">
        <f t="shared" si="44"/>
        <v/>
      </c>
      <c r="AR34" s="77" t="str">
        <f t="shared" si="44"/>
        <v/>
      </c>
      <c r="AS34" s="77" t="str">
        <f t="shared" si="44"/>
        <v/>
      </c>
      <c r="AT34" s="77" t="str">
        <f t="shared" si="44"/>
        <v/>
      </c>
      <c r="AU34" s="77" t="str">
        <f t="shared" si="44"/>
        <v/>
      </c>
      <c r="AV34" s="77" t="str">
        <f t="shared" si="44"/>
        <v/>
      </c>
      <c r="AW34" s="77" t="str">
        <f t="shared" si="44"/>
        <v/>
      </c>
      <c r="AX34" s="77" t="str">
        <f t="shared" si="44"/>
        <v/>
      </c>
      <c r="AY34" s="77" t="str">
        <f t="shared" si="44"/>
        <v/>
      </c>
      <c r="AZ34" s="77" t="str">
        <f t="shared" si="44"/>
        <v/>
      </c>
      <c r="BA34" s="77" t="str">
        <f t="shared" si="44"/>
        <v/>
      </c>
      <c r="BB34" s="77" t="str">
        <f t="shared" si="44"/>
        <v/>
      </c>
      <c r="BC34" s="77" t="str">
        <f t="shared" si="44"/>
        <v/>
      </c>
      <c r="BD34" s="77" t="str">
        <f t="shared" si="44"/>
        <v/>
      </c>
      <c r="BE34" s="77" t="str">
        <f t="shared" si="44"/>
        <v/>
      </c>
      <c r="BF34" s="77" t="str">
        <f t="shared" si="44"/>
        <v/>
      </c>
      <c r="BG34" s="77" t="str">
        <f t="shared" si="44"/>
        <v/>
      </c>
      <c r="BH34" s="77" t="str">
        <f t="shared" si="44"/>
        <v/>
      </c>
      <c r="BI34" s="77" t="str">
        <f t="shared" si="44"/>
        <v/>
      </c>
      <c r="BJ34" s="77" t="str">
        <f t="shared" si="44"/>
        <v/>
      </c>
      <c r="BK34" s="77" t="str">
        <f t="shared" si="44"/>
        <v/>
      </c>
      <c r="BL34" s="77" t="str">
        <f t="shared" si="44"/>
        <v/>
      </c>
      <c r="BM34" s="77" t="str">
        <f t="shared" si="44"/>
        <v/>
      </c>
      <c r="BN34" s="77" t="str">
        <f t="shared" si="44"/>
        <v/>
      </c>
      <c r="BO34" s="77" t="str">
        <f t="shared" ref="BO34:CT34" si="45">IF(ISNUMBER(BO2),BO32+BO33,"")</f>
        <v/>
      </c>
      <c r="BP34" s="77" t="str">
        <f t="shared" si="45"/>
        <v/>
      </c>
      <c r="BQ34" s="77" t="str">
        <f t="shared" si="45"/>
        <v/>
      </c>
      <c r="BR34" s="77" t="str">
        <f t="shared" si="45"/>
        <v/>
      </c>
      <c r="BS34" s="77" t="str">
        <f t="shared" si="45"/>
        <v/>
      </c>
      <c r="BT34" s="77" t="str">
        <f t="shared" si="45"/>
        <v/>
      </c>
      <c r="BU34" s="77" t="str">
        <f t="shared" si="45"/>
        <v/>
      </c>
      <c r="BV34" s="77" t="str">
        <f t="shared" si="45"/>
        <v/>
      </c>
      <c r="BW34" s="77" t="str">
        <f t="shared" si="45"/>
        <v/>
      </c>
      <c r="BX34" s="77" t="str">
        <f t="shared" si="45"/>
        <v/>
      </c>
      <c r="BY34" s="77" t="str">
        <f t="shared" si="45"/>
        <v/>
      </c>
      <c r="BZ34" s="77" t="str">
        <f t="shared" si="45"/>
        <v/>
      </c>
      <c r="CA34" s="77" t="str">
        <f t="shared" si="45"/>
        <v/>
      </c>
      <c r="CB34" s="77" t="str">
        <f t="shared" si="45"/>
        <v/>
      </c>
      <c r="CC34" s="77" t="str">
        <f t="shared" si="45"/>
        <v/>
      </c>
      <c r="CD34" s="77" t="str">
        <f t="shared" si="45"/>
        <v/>
      </c>
      <c r="CE34" s="77" t="str">
        <f t="shared" si="45"/>
        <v/>
      </c>
      <c r="CF34" s="77" t="str">
        <f t="shared" si="45"/>
        <v/>
      </c>
      <c r="CG34" s="77" t="str">
        <f t="shared" si="45"/>
        <v/>
      </c>
      <c r="CH34" s="77" t="str">
        <f t="shared" si="45"/>
        <v/>
      </c>
      <c r="CI34" s="77" t="str">
        <f t="shared" si="45"/>
        <v/>
      </c>
      <c r="CJ34" s="77" t="str">
        <f t="shared" si="45"/>
        <v/>
      </c>
      <c r="CK34" s="77" t="str">
        <f t="shared" si="45"/>
        <v/>
      </c>
      <c r="CL34" s="77" t="str">
        <f t="shared" si="45"/>
        <v/>
      </c>
      <c r="CM34" s="77" t="str">
        <f t="shared" si="45"/>
        <v/>
      </c>
      <c r="CN34" s="77" t="str">
        <f t="shared" si="45"/>
        <v/>
      </c>
      <c r="CO34" s="77" t="str">
        <f t="shared" si="45"/>
        <v/>
      </c>
      <c r="CP34" s="77" t="str">
        <f t="shared" si="45"/>
        <v/>
      </c>
      <c r="CQ34" s="77" t="str">
        <f t="shared" si="45"/>
        <v/>
      </c>
      <c r="CR34" s="77" t="str">
        <f t="shared" si="45"/>
        <v/>
      </c>
      <c r="CS34" s="77" t="str">
        <f t="shared" si="45"/>
        <v/>
      </c>
      <c r="CT34" s="77" t="str">
        <f t="shared" si="45"/>
        <v/>
      </c>
      <c r="CU34" s="77" t="str">
        <f t="shared" ref="CU34:CX34" si="46">IF(ISNUMBER(CU2),CU32+CU33,"")</f>
        <v/>
      </c>
      <c r="CV34" s="77" t="str">
        <f t="shared" si="46"/>
        <v/>
      </c>
      <c r="CW34" s="77" t="str">
        <f t="shared" si="46"/>
        <v/>
      </c>
      <c r="CX34" s="77" t="str">
        <f t="shared" si="46"/>
        <v/>
      </c>
    </row>
    <row r="35" spans="1:102" x14ac:dyDescent="0.2">
      <c r="A35" s="54"/>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row>
    <row r="36" spans="1:102" x14ac:dyDescent="0.2">
      <c r="A36" s="59" t="s">
        <v>156</v>
      </c>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66"/>
      <c r="CM36" s="66"/>
      <c r="CN36" s="66"/>
      <c r="CO36" s="66"/>
      <c r="CP36" s="66"/>
      <c r="CQ36" s="66"/>
      <c r="CR36" s="66"/>
      <c r="CS36" s="66"/>
      <c r="CT36" s="66"/>
      <c r="CU36" s="66"/>
      <c r="CV36" s="66"/>
      <c r="CW36" s="66"/>
      <c r="CX36" s="68"/>
    </row>
    <row r="37" spans="1:102" x14ac:dyDescent="0.2">
      <c r="A37" s="54" t="s">
        <v>143</v>
      </c>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6"/>
    </row>
    <row r="38" spans="1:102" x14ac:dyDescent="0.2">
      <c r="A38" s="60" t="s">
        <v>134</v>
      </c>
      <c r="B38" s="76">
        <f>total_installed_cost-B55-B61</f>
        <v>1048130</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6"/>
    </row>
    <row r="39" spans="1:102" x14ac:dyDescent="0.2">
      <c r="A39" s="60" t="s">
        <v>142</v>
      </c>
      <c r="B39" s="78">
        <f>B38*debt_fraction/100</f>
        <v>1048130</v>
      </c>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6"/>
    </row>
    <row r="40" spans="1:102" x14ac:dyDescent="0.2">
      <c r="A40" s="60" t="s">
        <v>78</v>
      </c>
      <c r="B40" s="76">
        <f>B38-B39</f>
        <v>0</v>
      </c>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6"/>
    </row>
    <row r="41" spans="1:102" x14ac:dyDescent="0.2">
      <c r="A41" s="54" t="s">
        <v>144</v>
      </c>
      <c r="B41" s="7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6"/>
    </row>
    <row r="42" spans="1:102" x14ac:dyDescent="0.2">
      <c r="A42" s="60" t="s">
        <v>145</v>
      </c>
      <c r="B42" s="76"/>
      <c r="C42" s="76">
        <f>B39</f>
        <v>1048130</v>
      </c>
      <c r="D42" s="76">
        <f t="shared" ref="D42:AI42" si="47">IF(ISNUMBER(outYear),C42-C44,"")</f>
        <v>1022962.3414446333</v>
      </c>
      <c r="E42" s="76">
        <f t="shared" si="47"/>
        <v>996787.97654705192</v>
      </c>
      <c r="F42" s="76">
        <f t="shared" si="47"/>
        <v>969566.63705356733</v>
      </c>
      <c r="G42" s="76">
        <f t="shared" si="47"/>
        <v>941256.44398034341</v>
      </c>
      <c r="H42" s="76">
        <f t="shared" si="47"/>
        <v>911813.84318419045</v>
      </c>
      <c r="I42" s="76">
        <f t="shared" si="47"/>
        <v>881193.53835619136</v>
      </c>
      <c r="J42" s="76">
        <f t="shared" si="47"/>
        <v>849348.42133507237</v>
      </c>
      <c r="K42" s="76">
        <f t="shared" si="47"/>
        <v>816229.49963310861</v>
      </c>
      <c r="L42" s="76">
        <f t="shared" si="47"/>
        <v>781785.82106306625</v>
      </c>
      <c r="M42" s="76">
        <f t="shared" si="47"/>
        <v>745964.39535022224</v>
      </c>
      <c r="N42" s="76">
        <f t="shared" si="47"/>
        <v>708710.11260886444</v>
      </c>
      <c r="O42" s="76">
        <f t="shared" si="47"/>
        <v>669965.65855785238</v>
      </c>
      <c r="P42" s="76">
        <f t="shared" si="47"/>
        <v>629671.42634479981</v>
      </c>
      <c r="Q42" s="76">
        <f t="shared" si="47"/>
        <v>587765.42484322516</v>
      </c>
      <c r="R42" s="76">
        <f t="shared" si="47"/>
        <v>544183.18328158755</v>
      </c>
      <c r="S42" s="76">
        <f t="shared" si="47"/>
        <v>498857.65205748437</v>
      </c>
      <c r="T42" s="76">
        <f t="shared" si="47"/>
        <v>451719.09958441707</v>
      </c>
      <c r="U42" s="76">
        <f t="shared" si="47"/>
        <v>402695.00501242711</v>
      </c>
      <c r="V42" s="76">
        <f t="shared" si="47"/>
        <v>351709.94665755751</v>
      </c>
      <c r="W42" s="76">
        <f t="shared" si="47"/>
        <v>298685.48596849316</v>
      </c>
      <c r="X42" s="76">
        <f t="shared" si="47"/>
        <v>243540.04685186621</v>
      </c>
      <c r="Y42" s="76">
        <f t="shared" si="47"/>
        <v>186188.79017057418</v>
      </c>
      <c r="Z42" s="76">
        <f t="shared" si="47"/>
        <v>126543.48322203048</v>
      </c>
      <c r="AA42" s="76">
        <f t="shared" si="47"/>
        <v>64512.363995545027</v>
      </c>
      <c r="AB42" s="76" t="str">
        <f t="shared" si="47"/>
        <v/>
      </c>
      <c r="AC42" s="76" t="str">
        <f t="shared" si="47"/>
        <v/>
      </c>
      <c r="AD42" s="76" t="str">
        <f t="shared" si="47"/>
        <v/>
      </c>
      <c r="AE42" s="76" t="str">
        <f t="shared" si="47"/>
        <v/>
      </c>
      <c r="AF42" s="76" t="str">
        <f t="shared" si="47"/>
        <v/>
      </c>
      <c r="AG42" s="76" t="str">
        <f t="shared" si="47"/>
        <v/>
      </c>
      <c r="AH42" s="76" t="str">
        <f t="shared" si="47"/>
        <v/>
      </c>
      <c r="AI42" s="76" t="str">
        <f t="shared" si="47"/>
        <v/>
      </c>
      <c r="AJ42" s="76" t="str">
        <f t="shared" ref="AJ42:BO42" si="48">IF(ISNUMBER(outYear),AI42-AI44,"")</f>
        <v/>
      </c>
      <c r="AK42" s="76" t="str">
        <f t="shared" si="48"/>
        <v/>
      </c>
      <c r="AL42" s="76" t="str">
        <f t="shared" si="48"/>
        <v/>
      </c>
      <c r="AM42" s="76" t="str">
        <f t="shared" si="48"/>
        <v/>
      </c>
      <c r="AN42" s="76" t="str">
        <f t="shared" si="48"/>
        <v/>
      </c>
      <c r="AO42" s="76" t="str">
        <f t="shared" si="48"/>
        <v/>
      </c>
      <c r="AP42" s="76" t="str">
        <f t="shared" si="48"/>
        <v/>
      </c>
      <c r="AQ42" s="76" t="str">
        <f t="shared" si="48"/>
        <v/>
      </c>
      <c r="AR42" s="76" t="str">
        <f t="shared" si="48"/>
        <v/>
      </c>
      <c r="AS42" s="76" t="str">
        <f t="shared" si="48"/>
        <v/>
      </c>
      <c r="AT42" s="76" t="str">
        <f t="shared" si="48"/>
        <v/>
      </c>
      <c r="AU42" s="76" t="str">
        <f t="shared" si="48"/>
        <v/>
      </c>
      <c r="AV42" s="76" t="str">
        <f t="shared" si="48"/>
        <v/>
      </c>
      <c r="AW42" s="76" t="str">
        <f t="shared" si="48"/>
        <v/>
      </c>
      <c r="AX42" s="76" t="str">
        <f t="shared" si="48"/>
        <v/>
      </c>
      <c r="AY42" s="76" t="str">
        <f t="shared" si="48"/>
        <v/>
      </c>
      <c r="AZ42" s="76" t="str">
        <f t="shared" si="48"/>
        <v/>
      </c>
      <c r="BA42" s="76" t="str">
        <f t="shared" si="48"/>
        <v/>
      </c>
      <c r="BB42" s="76" t="str">
        <f t="shared" si="48"/>
        <v/>
      </c>
      <c r="BC42" s="76" t="str">
        <f t="shared" si="48"/>
        <v/>
      </c>
      <c r="BD42" s="76" t="str">
        <f t="shared" si="48"/>
        <v/>
      </c>
      <c r="BE42" s="76" t="str">
        <f t="shared" si="48"/>
        <v/>
      </c>
      <c r="BF42" s="76" t="str">
        <f t="shared" si="48"/>
        <v/>
      </c>
      <c r="BG42" s="76" t="str">
        <f t="shared" si="48"/>
        <v/>
      </c>
      <c r="BH42" s="76" t="str">
        <f t="shared" si="48"/>
        <v/>
      </c>
      <c r="BI42" s="76" t="str">
        <f t="shared" si="48"/>
        <v/>
      </c>
      <c r="BJ42" s="76" t="str">
        <f t="shared" si="48"/>
        <v/>
      </c>
      <c r="BK42" s="76" t="str">
        <f t="shared" si="48"/>
        <v/>
      </c>
      <c r="BL42" s="76" t="str">
        <f t="shared" si="48"/>
        <v/>
      </c>
      <c r="BM42" s="76" t="str">
        <f t="shared" si="48"/>
        <v/>
      </c>
      <c r="BN42" s="76" t="str">
        <f t="shared" si="48"/>
        <v/>
      </c>
      <c r="BO42" s="76" t="str">
        <f t="shared" si="48"/>
        <v/>
      </c>
      <c r="BP42" s="76" t="str">
        <f t="shared" ref="BP42:CX42" si="49">IF(ISNUMBER(outYear),BO42-BO44,"")</f>
        <v/>
      </c>
      <c r="BQ42" s="76" t="str">
        <f t="shared" si="49"/>
        <v/>
      </c>
      <c r="BR42" s="76" t="str">
        <f t="shared" si="49"/>
        <v/>
      </c>
      <c r="BS42" s="76" t="str">
        <f t="shared" si="49"/>
        <v/>
      </c>
      <c r="BT42" s="76" t="str">
        <f t="shared" si="49"/>
        <v/>
      </c>
      <c r="BU42" s="76" t="str">
        <f t="shared" si="49"/>
        <v/>
      </c>
      <c r="BV42" s="76" t="str">
        <f t="shared" si="49"/>
        <v/>
      </c>
      <c r="BW42" s="76" t="str">
        <f t="shared" si="49"/>
        <v/>
      </c>
      <c r="BX42" s="76" t="str">
        <f t="shared" si="49"/>
        <v/>
      </c>
      <c r="BY42" s="76" t="str">
        <f t="shared" si="49"/>
        <v/>
      </c>
      <c r="BZ42" s="76" t="str">
        <f t="shared" si="49"/>
        <v/>
      </c>
      <c r="CA42" s="76" t="str">
        <f t="shared" si="49"/>
        <v/>
      </c>
      <c r="CB42" s="76" t="str">
        <f t="shared" si="49"/>
        <v/>
      </c>
      <c r="CC42" s="76" t="str">
        <f t="shared" si="49"/>
        <v/>
      </c>
      <c r="CD42" s="76" t="str">
        <f t="shared" si="49"/>
        <v/>
      </c>
      <c r="CE42" s="76" t="str">
        <f t="shared" si="49"/>
        <v/>
      </c>
      <c r="CF42" s="76" t="str">
        <f t="shared" si="49"/>
        <v/>
      </c>
      <c r="CG42" s="76" t="str">
        <f t="shared" si="49"/>
        <v/>
      </c>
      <c r="CH42" s="76" t="str">
        <f t="shared" si="49"/>
        <v/>
      </c>
      <c r="CI42" s="76" t="str">
        <f t="shared" si="49"/>
        <v/>
      </c>
      <c r="CJ42" s="76" t="str">
        <f t="shared" si="49"/>
        <v/>
      </c>
      <c r="CK42" s="76" t="str">
        <f t="shared" si="49"/>
        <v/>
      </c>
      <c r="CL42" s="76" t="str">
        <f t="shared" si="49"/>
        <v/>
      </c>
      <c r="CM42" s="76" t="str">
        <f t="shared" si="49"/>
        <v/>
      </c>
      <c r="CN42" s="76" t="str">
        <f t="shared" si="49"/>
        <v/>
      </c>
      <c r="CO42" s="76" t="str">
        <f t="shared" si="49"/>
        <v/>
      </c>
      <c r="CP42" s="76" t="str">
        <f t="shared" si="49"/>
        <v/>
      </c>
      <c r="CQ42" s="76" t="str">
        <f t="shared" si="49"/>
        <v/>
      </c>
      <c r="CR42" s="76" t="str">
        <f t="shared" si="49"/>
        <v/>
      </c>
      <c r="CS42" s="76" t="str">
        <f t="shared" si="49"/>
        <v/>
      </c>
      <c r="CT42" s="76" t="str">
        <f t="shared" si="49"/>
        <v/>
      </c>
      <c r="CU42" s="76" t="str">
        <f t="shared" si="49"/>
        <v/>
      </c>
      <c r="CV42" s="76" t="str">
        <f t="shared" si="49"/>
        <v/>
      </c>
      <c r="CW42" s="76" t="str">
        <f t="shared" si="49"/>
        <v/>
      </c>
      <c r="CX42" s="76" t="str">
        <f t="shared" si="49"/>
        <v/>
      </c>
    </row>
    <row r="43" spans="1:102" x14ac:dyDescent="0.2">
      <c r="A43" s="60" t="s">
        <v>146</v>
      </c>
      <c r="B43" s="5"/>
      <c r="C43" s="76">
        <f t="shared" ref="C43:AH43" si="50">IF(ISNUMBER(outYear),IF(outYear&gt;loan_term,0,C42*loan_rate/100),"")</f>
        <v>41925.199999999997</v>
      </c>
      <c r="D43" s="76">
        <f t="shared" si="50"/>
        <v>40918.49365778533</v>
      </c>
      <c r="E43" s="76">
        <f t="shared" si="50"/>
        <v>39871.519061882078</v>
      </c>
      <c r="F43" s="76">
        <f t="shared" si="50"/>
        <v>38782.665482142693</v>
      </c>
      <c r="G43" s="76">
        <f t="shared" si="50"/>
        <v>37650.257759213739</v>
      </c>
      <c r="H43" s="76">
        <f t="shared" si="50"/>
        <v>36472.553727367616</v>
      </c>
      <c r="I43" s="76">
        <f t="shared" si="50"/>
        <v>35247.741534247652</v>
      </c>
      <c r="J43" s="76">
        <f t="shared" si="50"/>
        <v>33973.936853402898</v>
      </c>
      <c r="K43" s="76">
        <f t="shared" si="50"/>
        <v>32649.179985324343</v>
      </c>
      <c r="L43" s="76">
        <f t="shared" si="50"/>
        <v>31271.432842522649</v>
      </c>
      <c r="M43" s="76">
        <f t="shared" si="50"/>
        <v>29838.575814008891</v>
      </c>
      <c r="N43" s="76">
        <f t="shared" si="50"/>
        <v>28348.404504354578</v>
      </c>
      <c r="O43" s="76">
        <f t="shared" si="50"/>
        <v>26798.626342314095</v>
      </c>
      <c r="P43" s="76">
        <f t="shared" si="50"/>
        <v>25186.857053791991</v>
      </c>
      <c r="Q43" s="76">
        <f t="shared" si="50"/>
        <v>23510.616993729007</v>
      </c>
      <c r="R43" s="76">
        <f t="shared" si="50"/>
        <v>21767.327331263503</v>
      </c>
      <c r="S43" s="76">
        <f t="shared" si="50"/>
        <v>19954.306082299376</v>
      </c>
      <c r="T43" s="76">
        <f t="shared" si="50"/>
        <v>18068.763983376684</v>
      </c>
      <c r="U43" s="76">
        <f t="shared" si="50"/>
        <v>16107.800200497084</v>
      </c>
      <c r="V43" s="76">
        <f t="shared" si="50"/>
        <v>14068.397866302301</v>
      </c>
      <c r="W43" s="76">
        <f t="shared" si="50"/>
        <v>11947.419438739726</v>
      </c>
      <c r="X43" s="76">
        <f t="shared" si="50"/>
        <v>9741.6018740746476</v>
      </c>
      <c r="Y43" s="76">
        <f t="shared" si="50"/>
        <v>7447.5516068229672</v>
      </c>
      <c r="Z43" s="76">
        <f t="shared" si="50"/>
        <v>5061.7393288812191</v>
      </c>
      <c r="AA43" s="76">
        <f t="shared" si="50"/>
        <v>2580.494559821801</v>
      </c>
      <c r="AB43" s="76" t="str">
        <f t="shared" si="50"/>
        <v/>
      </c>
      <c r="AC43" s="76" t="str">
        <f t="shared" si="50"/>
        <v/>
      </c>
      <c r="AD43" s="76" t="str">
        <f t="shared" si="50"/>
        <v/>
      </c>
      <c r="AE43" s="76" t="str">
        <f t="shared" si="50"/>
        <v/>
      </c>
      <c r="AF43" s="76" t="str">
        <f t="shared" si="50"/>
        <v/>
      </c>
      <c r="AG43" s="76" t="str">
        <f t="shared" si="50"/>
        <v/>
      </c>
      <c r="AH43" s="76" t="str">
        <f t="shared" si="50"/>
        <v/>
      </c>
      <c r="AI43" s="76" t="str">
        <f t="shared" ref="AI43:BN43" si="51">IF(ISNUMBER(outYear),IF(outYear&gt;loan_term,0,AI42*loan_rate/100),"")</f>
        <v/>
      </c>
      <c r="AJ43" s="76" t="str">
        <f t="shared" si="51"/>
        <v/>
      </c>
      <c r="AK43" s="76" t="str">
        <f t="shared" si="51"/>
        <v/>
      </c>
      <c r="AL43" s="76" t="str">
        <f t="shared" si="51"/>
        <v/>
      </c>
      <c r="AM43" s="76" t="str">
        <f t="shared" si="51"/>
        <v/>
      </c>
      <c r="AN43" s="76" t="str">
        <f t="shared" si="51"/>
        <v/>
      </c>
      <c r="AO43" s="76" t="str">
        <f t="shared" si="51"/>
        <v/>
      </c>
      <c r="AP43" s="76" t="str">
        <f t="shared" si="51"/>
        <v/>
      </c>
      <c r="AQ43" s="76" t="str">
        <f t="shared" si="51"/>
        <v/>
      </c>
      <c r="AR43" s="76" t="str">
        <f t="shared" si="51"/>
        <v/>
      </c>
      <c r="AS43" s="76" t="str">
        <f t="shared" si="51"/>
        <v/>
      </c>
      <c r="AT43" s="76" t="str">
        <f t="shared" si="51"/>
        <v/>
      </c>
      <c r="AU43" s="76" t="str">
        <f t="shared" si="51"/>
        <v/>
      </c>
      <c r="AV43" s="76" t="str">
        <f t="shared" si="51"/>
        <v/>
      </c>
      <c r="AW43" s="76" t="str">
        <f t="shared" si="51"/>
        <v/>
      </c>
      <c r="AX43" s="76" t="str">
        <f t="shared" si="51"/>
        <v/>
      </c>
      <c r="AY43" s="76" t="str">
        <f t="shared" si="51"/>
        <v/>
      </c>
      <c r="AZ43" s="76" t="str">
        <f t="shared" si="51"/>
        <v/>
      </c>
      <c r="BA43" s="76" t="str">
        <f t="shared" si="51"/>
        <v/>
      </c>
      <c r="BB43" s="76" t="str">
        <f t="shared" si="51"/>
        <v/>
      </c>
      <c r="BC43" s="76" t="str">
        <f t="shared" si="51"/>
        <v/>
      </c>
      <c r="BD43" s="76" t="str">
        <f t="shared" si="51"/>
        <v/>
      </c>
      <c r="BE43" s="76" t="str">
        <f t="shared" si="51"/>
        <v/>
      </c>
      <c r="BF43" s="76" t="str">
        <f t="shared" si="51"/>
        <v/>
      </c>
      <c r="BG43" s="76" t="str">
        <f t="shared" si="51"/>
        <v/>
      </c>
      <c r="BH43" s="76" t="str">
        <f t="shared" si="51"/>
        <v/>
      </c>
      <c r="BI43" s="76" t="str">
        <f t="shared" si="51"/>
        <v/>
      </c>
      <c r="BJ43" s="76" t="str">
        <f t="shared" si="51"/>
        <v/>
      </c>
      <c r="BK43" s="76" t="str">
        <f t="shared" si="51"/>
        <v/>
      </c>
      <c r="BL43" s="76" t="str">
        <f t="shared" si="51"/>
        <v/>
      </c>
      <c r="BM43" s="76" t="str">
        <f t="shared" si="51"/>
        <v/>
      </c>
      <c r="BN43" s="76" t="str">
        <f t="shared" si="51"/>
        <v/>
      </c>
      <c r="BO43" s="76" t="str">
        <f t="shared" ref="BO43:CT43" si="52">IF(ISNUMBER(outYear),IF(outYear&gt;loan_term,0,BO42*loan_rate/100),"")</f>
        <v/>
      </c>
      <c r="BP43" s="76" t="str">
        <f t="shared" si="52"/>
        <v/>
      </c>
      <c r="BQ43" s="76" t="str">
        <f t="shared" si="52"/>
        <v/>
      </c>
      <c r="BR43" s="76" t="str">
        <f t="shared" si="52"/>
        <v/>
      </c>
      <c r="BS43" s="76" t="str">
        <f t="shared" si="52"/>
        <v/>
      </c>
      <c r="BT43" s="76" t="str">
        <f t="shared" si="52"/>
        <v/>
      </c>
      <c r="BU43" s="76" t="str">
        <f t="shared" si="52"/>
        <v/>
      </c>
      <c r="BV43" s="76" t="str">
        <f t="shared" si="52"/>
        <v/>
      </c>
      <c r="BW43" s="76" t="str">
        <f t="shared" si="52"/>
        <v/>
      </c>
      <c r="BX43" s="76" t="str">
        <f t="shared" si="52"/>
        <v/>
      </c>
      <c r="BY43" s="76" t="str">
        <f t="shared" si="52"/>
        <v/>
      </c>
      <c r="BZ43" s="76" t="str">
        <f t="shared" si="52"/>
        <v/>
      </c>
      <c r="CA43" s="76" t="str">
        <f t="shared" si="52"/>
        <v/>
      </c>
      <c r="CB43" s="76" t="str">
        <f t="shared" si="52"/>
        <v/>
      </c>
      <c r="CC43" s="76" t="str">
        <f t="shared" si="52"/>
        <v/>
      </c>
      <c r="CD43" s="76" t="str">
        <f t="shared" si="52"/>
        <v/>
      </c>
      <c r="CE43" s="76" t="str">
        <f t="shared" si="52"/>
        <v/>
      </c>
      <c r="CF43" s="76" t="str">
        <f t="shared" si="52"/>
        <v/>
      </c>
      <c r="CG43" s="76" t="str">
        <f t="shared" si="52"/>
        <v/>
      </c>
      <c r="CH43" s="76" t="str">
        <f t="shared" si="52"/>
        <v/>
      </c>
      <c r="CI43" s="76" t="str">
        <f t="shared" si="52"/>
        <v/>
      </c>
      <c r="CJ43" s="76" t="str">
        <f t="shared" si="52"/>
        <v/>
      </c>
      <c r="CK43" s="76" t="str">
        <f t="shared" si="52"/>
        <v/>
      </c>
      <c r="CL43" s="76" t="str">
        <f t="shared" si="52"/>
        <v/>
      </c>
      <c r="CM43" s="76" t="str">
        <f t="shared" si="52"/>
        <v/>
      </c>
      <c r="CN43" s="76" t="str">
        <f t="shared" si="52"/>
        <v/>
      </c>
      <c r="CO43" s="76" t="str">
        <f t="shared" si="52"/>
        <v/>
      </c>
      <c r="CP43" s="76" t="str">
        <f t="shared" si="52"/>
        <v/>
      </c>
      <c r="CQ43" s="76" t="str">
        <f t="shared" si="52"/>
        <v/>
      </c>
      <c r="CR43" s="76" t="str">
        <f t="shared" si="52"/>
        <v/>
      </c>
      <c r="CS43" s="76" t="str">
        <f t="shared" si="52"/>
        <v/>
      </c>
      <c r="CT43" s="76" t="str">
        <f t="shared" si="52"/>
        <v/>
      </c>
      <c r="CU43" s="76" t="str">
        <f t="shared" ref="CU43:CX43" si="53">IF(ISNUMBER(outYear),IF(outYear&gt;loan_term,0,CU42*loan_rate/100),"")</f>
        <v/>
      </c>
      <c r="CV43" s="76" t="str">
        <f t="shared" si="53"/>
        <v/>
      </c>
      <c r="CW43" s="76" t="str">
        <f t="shared" si="53"/>
        <v/>
      </c>
      <c r="CX43" s="76" t="str">
        <f t="shared" si="53"/>
        <v/>
      </c>
    </row>
    <row r="44" spans="1:102" x14ac:dyDescent="0.2">
      <c r="A44" s="60" t="s">
        <v>148</v>
      </c>
      <c r="B44" s="5"/>
      <c r="C44" s="76">
        <f t="shared" ref="C44:AH44" si="54">IF(ISNUMBER(outYear),IF(outYear&gt;loan_term,0,-PPMT(loan_rate/100,outYear,loan_term,$B$39,0,0)),"")</f>
        <v>25167.658555366674</v>
      </c>
      <c r="D44" s="76">
        <f t="shared" si="54"/>
        <v>26174.364897581341</v>
      </c>
      <c r="E44" s="76">
        <f t="shared" si="54"/>
        <v>27221.339493484596</v>
      </c>
      <c r="F44" s="76">
        <f t="shared" si="54"/>
        <v>28310.193073223974</v>
      </c>
      <c r="G44" s="76">
        <f t="shared" si="54"/>
        <v>29442.600796152936</v>
      </c>
      <c r="H44" s="76">
        <f t="shared" si="54"/>
        <v>30620.304827999054</v>
      </c>
      <c r="I44" s="76">
        <f t="shared" si="54"/>
        <v>31845.117021119018</v>
      </c>
      <c r="J44" s="76">
        <f t="shared" si="54"/>
        <v>33118.921701963773</v>
      </c>
      <c r="K44" s="76">
        <f t="shared" si="54"/>
        <v>34443.678570042321</v>
      </c>
      <c r="L44" s="76">
        <f t="shared" si="54"/>
        <v>35821.425712844015</v>
      </c>
      <c r="M44" s="76">
        <f t="shared" si="54"/>
        <v>37254.282741357791</v>
      </c>
      <c r="N44" s="76">
        <f t="shared" si="54"/>
        <v>38744.454051012093</v>
      </c>
      <c r="O44" s="76">
        <f t="shared" si="54"/>
        <v>40294.232213052572</v>
      </c>
      <c r="P44" s="76">
        <f t="shared" si="54"/>
        <v>41906.001501574683</v>
      </c>
      <c r="Q44" s="76">
        <f t="shared" si="54"/>
        <v>43582.24156163766</v>
      </c>
      <c r="R44" s="76">
        <f t="shared" si="54"/>
        <v>45325.531224103172</v>
      </c>
      <c r="S44" s="76">
        <f t="shared" si="54"/>
        <v>47138.552473067299</v>
      </c>
      <c r="T44" s="76">
        <f t="shared" si="54"/>
        <v>49024.09457198999</v>
      </c>
      <c r="U44" s="76">
        <f t="shared" si="54"/>
        <v>50985.058354869587</v>
      </c>
      <c r="V44" s="76">
        <f t="shared" si="54"/>
        <v>53024.460689064377</v>
      </c>
      <c r="W44" s="76">
        <f t="shared" si="54"/>
        <v>55145.439116626949</v>
      </c>
      <c r="X44" s="76">
        <f t="shared" si="54"/>
        <v>57351.256681292019</v>
      </c>
      <c r="Y44" s="76">
        <f t="shared" si="54"/>
        <v>59645.306948543701</v>
      </c>
      <c r="Z44" s="76">
        <f t="shared" si="54"/>
        <v>62031.119226485454</v>
      </c>
      <c r="AA44" s="76">
        <f t="shared" si="54"/>
        <v>64512.363995544874</v>
      </c>
      <c r="AB44" s="76" t="str">
        <f t="shared" si="54"/>
        <v/>
      </c>
      <c r="AC44" s="76" t="str">
        <f t="shared" si="54"/>
        <v/>
      </c>
      <c r="AD44" s="76" t="str">
        <f t="shared" si="54"/>
        <v/>
      </c>
      <c r="AE44" s="76" t="str">
        <f t="shared" si="54"/>
        <v/>
      </c>
      <c r="AF44" s="76" t="str">
        <f t="shared" si="54"/>
        <v/>
      </c>
      <c r="AG44" s="76" t="str">
        <f t="shared" si="54"/>
        <v/>
      </c>
      <c r="AH44" s="76" t="str">
        <f t="shared" si="54"/>
        <v/>
      </c>
      <c r="AI44" s="76" t="str">
        <f t="shared" ref="AI44:BN44" si="55">IF(ISNUMBER(outYear),IF(outYear&gt;loan_term,0,-PPMT(loan_rate/100,outYear,loan_term,$B$39,0,0)),"")</f>
        <v/>
      </c>
      <c r="AJ44" s="76" t="str">
        <f t="shared" si="55"/>
        <v/>
      </c>
      <c r="AK44" s="76" t="str">
        <f t="shared" si="55"/>
        <v/>
      </c>
      <c r="AL44" s="76" t="str">
        <f t="shared" si="55"/>
        <v/>
      </c>
      <c r="AM44" s="76" t="str">
        <f t="shared" si="55"/>
        <v/>
      </c>
      <c r="AN44" s="76" t="str">
        <f t="shared" si="55"/>
        <v/>
      </c>
      <c r="AO44" s="76" t="str">
        <f t="shared" si="55"/>
        <v/>
      </c>
      <c r="AP44" s="76" t="str">
        <f t="shared" si="55"/>
        <v/>
      </c>
      <c r="AQ44" s="76" t="str">
        <f t="shared" si="55"/>
        <v/>
      </c>
      <c r="AR44" s="76" t="str">
        <f t="shared" si="55"/>
        <v/>
      </c>
      <c r="AS44" s="76" t="str">
        <f t="shared" si="55"/>
        <v/>
      </c>
      <c r="AT44" s="76" t="str">
        <f t="shared" si="55"/>
        <v/>
      </c>
      <c r="AU44" s="76" t="str">
        <f t="shared" si="55"/>
        <v/>
      </c>
      <c r="AV44" s="76" t="str">
        <f t="shared" si="55"/>
        <v/>
      </c>
      <c r="AW44" s="76" t="str">
        <f t="shared" si="55"/>
        <v/>
      </c>
      <c r="AX44" s="76" t="str">
        <f t="shared" si="55"/>
        <v/>
      </c>
      <c r="AY44" s="76" t="str">
        <f t="shared" si="55"/>
        <v/>
      </c>
      <c r="AZ44" s="76" t="str">
        <f t="shared" si="55"/>
        <v/>
      </c>
      <c r="BA44" s="76" t="str">
        <f t="shared" si="55"/>
        <v/>
      </c>
      <c r="BB44" s="76" t="str">
        <f t="shared" si="55"/>
        <v/>
      </c>
      <c r="BC44" s="76" t="str">
        <f t="shared" si="55"/>
        <v/>
      </c>
      <c r="BD44" s="76" t="str">
        <f t="shared" si="55"/>
        <v/>
      </c>
      <c r="BE44" s="76" t="str">
        <f t="shared" si="55"/>
        <v/>
      </c>
      <c r="BF44" s="76" t="str">
        <f t="shared" si="55"/>
        <v/>
      </c>
      <c r="BG44" s="76" t="str">
        <f t="shared" si="55"/>
        <v/>
      </c>
      <c r="BH44" s="76" t="str">
        <f t="shared" si="55"/>
        <v/>
      </c>
      <c r="BI44" s="76" t="str">
        <f t="shared" si="55"/>
        <v/>
      </c>
      <c r="BJ44" s="76" t="str">
        <f t="shared" si="55"/>
        <v/>
      </c>
      <c r="BK44" s="76" t="str">
        <f t="shared" si="55"/>
        <v/>
      </c>
      <c r="BL44" s="76" t="str">
        <f t="shared" si="55"/>
        <v/>
      </c>
      <c r="BM44" s="76" t="str">
        <f t="shared" si="55"/>
        <v/>
      </c>
      <c r="BN44" s="76" t="str">
        <f t="shared" si="55"/>
        <v/>
      </c>
      <c r="BO44" s="76" t="str">
        <f t="shared" ref="BO44:CX44" si="56">IF(ISNUMBER(outYear),IF(outYear&gt;loan_term,0,-PPMT(loan_rate/100,outYear,loan_term,$B$39,0,0)),"")</f>
        <v/>
      </c>
      <c r="BP44" s="76" t="str">
        <f t="shared" si="56"/>
        <v/>
      </c>
      <c r="BQ44" s="76" t="str">
        <f t="shared" si="56"/>
        <v/>
      </c>
      <c r="BR44" s="76" t="str">
        <f t="shared" si="56"/>
        <v/>
      </c>
      <c r="BS44" s="76" t="str">
        <f t="shared" si="56"/>
        <v/>
      </c>
      <c r="BT44" s="76" t="str">
        <f t="shared" si="56"/>
        <v/>
      </c>
      <c r="BU44" s="76" t="str">
        <f t="shared" si="56"/>
        <v/>
      </c>
      <c r="BV44" s="76" t="str">
        <f t="shared" si="56"/>
        <v/>
      </c>
      <c r="BW44" s="76" t="str">
        <f t="shared" si="56"/>
        <v/>
      </c>
      <c r="BX44" s="76" t="str">
        <f t="shared" si="56"/>
        <v/>
      </c>
      <c r="BY44" s="76" t="str">
        <f t="shared" si="56"/>
        <v/>
      </c>
      <c r="BZ44" s="76" t="str">
        <f t="shared" si="56"/>
        <v/>
      </c>
      <c r="CA44" s="76" t="str">
        <f t="shared" si="56"/>
        <v/>
      </c>
      <c r="CB44" s="76" t="str">
        <f t="shared" si="56"/>
        <v/>
      </c>
      <c r="CC44" s="76" t="str">
        <f t="shared" si="56"/>
        <v/>
      </c>
      <c r="CD44" s="76" t="str">
        <f t="shared" si="56"/>
        <v/>
      </c>
      <c r="CE44" s="76" t="str">
        <f t="shared" si="56"/>
        <v/>
      </c>
      <c r="CF44" s="76" t="str">
        <f t="shared" si="56"/>
        <v/>
      </c>
      <c r="CG44" s="76" t="str">
        <f t="shared" si="56"/>
        <v/>
      </c>
      <c r="CH44" s="76" t="str">
        <f t="shared" si="56"/>
        <v/>
      </c>
      <c r="CI44" s="76" t="str">
        <f t="shared" si="56"/>
        <v/>
      </c>
      <c r="CJ44" s="76" t="str">
        <f t="shared" si="56"/>
        <v/>
      </c>
      <c r="CK44" s="76" t="str">
        <f t="shared" si="56"/>
        <v/>
      </c>
      <c r="CL44" s="76" t="str">
        <f t="shared" si="56"/>
        <v/>
      </c>
      <c r="CM44" s="76" t="str">
        <f t="shared" si="56"/>
        <v/>
      </c>
      <c r="CN44" s="76" t="str">
        <f t="shared" si="56"/>
        <v/>
      </c>
      <c r="CO44" s="76" t="str">
        <f t="shared" si="56"/>
        <v/>
      </c>
      <c r="CP44" s="76" t="str">
        <f t="shared" si="56"/>
        <v/>
      </c>
      <c r="CQ44" s="76" t="str">
        <f t="shared" si="56"/>
        <v/>
      </c>
      <c r="CR44" s="76" t="str">
        <f t="shared" si="56"/>
        <v/>
      </c>
      <c r="CS44" s="76" t="str">
        <f t="shared" si="56"/>
        <v/>
      </c>
      <c r="CT44" s="76" t="str">
        <f t="shared" si="56"/>
        <v/>
      </c>
      <c r="CU44" s="76" t="str">
        <f t="shared" si="56"/>
        <v/>
      </c>
      <c r="CV44" s="76" t="str">
        <f t="shared" si="56"/>
        <v/>
      </c>
      <c r="CW44" s="76" t="str">
        <f t="shared" si="56"/>
        <v/>
      </c>
      <c r="CX44" s="76" t="str">
        <f t="shared" si="56"/>
        <v/>
      </c>
    </row>
    <row r="45" spans="1:102" x14ac:dyDescent="0.2">
      <c r="A45" s="69" t="s">
        <v>147</v>
      </c>
      <c r="B45" s="64"/>
      <c r="C45" s="77">
        <f>IF(ISNUMBER(outYear),+C43+C44,"")</f>
        <v>67092.858555366663</v>
      </c>
      <c r="D45" s="77">
        <f t="shared" ref="D45:AH45" si="57">IF(ISNUMBER(outYear),+D43+D44,"")</f>
        <v>67092.858555366663</v>
      </c>
      <c r="E45" s="77">
        <f t="shared" si="57"/>
        <v>67092.858555366678</v>
      </c>
      <c r="F45" s="77">
        <f t="shared" si="57"/>
        <v>67092.858555366663</v>
      </c>
      <c r="G45" s="77">
        <f t="shared" si="57"/>
        <v>67092.858555366678</v>
      </c>
      <c r="H45" s="77">
        <f t="shared" si="57"/>
        <v>67092.858555366663</v>
      </c>
      <c r="I45" s="77">
        <f t="shared" si="57"/>
        <v>67092.858555366663</v>
      </c>
      <c r="J45" s="77">
        <f t="shared" si="57"/>
        <v>67092.858555366663</v>
      </c>
      <c r="K45" s="77">
        <f t="shared" si="57"/>
        <v>67092.858555366663</v>
      </c>
      <c r="L45" s="77">
        <f t="shared" si="57"/>
        <v>67092.858555366663</v>
      </c>
      <c r="M45" s="77">
        <f t="shared" si="57"/>
        <v>67092.858555366678</v>
      </c>
      <c r="N45" s="77">
        <f t="shared" si="57"/>
        <v>67092.858555366663</v>
      </c>
      <c r="O45" s="77">
        <f t="shared" si="57"/>
        <v>67092.858555366663</v>
      </c>
      <c r="P45" s="77">
        <f t="shared" si="57"/>
        <v>67092.858555366678</v>
      </c>
      <c r="Q45" s="77">
        <f t="shared" si="57"/>
        <v>67092.858555366663</v>
      </c>
      <c r="R45" s="77">
        <f t="shared" si="57"/>
        <v>67092.858555366678</v>
      </c>
      <c r="S45" s="77">
        <f t="shared" si="57"/>
        <v>67092.858555366678</v>
      </c>
      <c r="T45" s="77">
        <f t="shared" si="57"/>
        <v>67092.858555366678</v>
      </c>
      <c r="U45" s="77">
        <f t="shared" si="57"/>
        <v>67092.858555366663</v>
      </c>
      <c r="V45" s="77">
        <f t="shared" si="57"/>
        <v>67092.858555366678</v>
      </c>
      <c r="W45" s="77">
        <f t="shared" si="57"/>
        <v>67092.858555366678</v>
      </c>
      <c r="X45" s="77">
        <f t="shared" si="57"/>
        <v>67092.858555366663</v>
      </c>
      <c r="Y45" s="77">
        <f t="shared" si="57"/>
        <v>67092.858555366663</v>
      </c>
      <c r="Z45" s="77">
        <f t="shared" si="57"/>
        <v>67092.858555366678</v>
      </c>
      <c r="AA45" s="77">
        <f t="shared" si="57"/>
        <v>67092.858555366678</v>
      </c>
      <c r="AB45" s="77" t="str">
        <f t="shared" si="57"/>
        <v/>
      </c>
      <c r="AC45" s="77" t="str">
        <f t="shared" si="57"/>
        <v/>
      </c>
      <c r="AD45" s="77" t="str">
        <f t="shared" si="57"/>
        <v/>
      </c>
      <c r="AE45" s="77" t="str">
        <f t="shared" si="57"/>
        <v/>
      </c>
      <c r="AF45" s="77" t="str">
        <f t="shared" si="57"/>
        <v/>
      </c>
      <c r="AG45" s="77" t="str">
        <f t="shared" si="57"/>
        <v/>
      </c>
      <c r="AH45" s="77" t="str">
        <f t="shared" si="57"/>
        <v/>
      </c>
      <c r="AI45" s="77" t="str">
        <f t="shared" ref="AI45:BN45" si="58">IF(ISNUMBER(outYear),+AI43+AI44,"")</f>
        <v/>
      </c>
      <c r="AJ45" s="77" t="str">
        <f t="shared" si="58"/>
        <v/>
      </c>
      <c r="AK45" s="77" t="str">
        <f t="shared" si="58"/>
        <v/>
      </c>
      <c r="AL45" s="77" t="str">
        <f t="shared" si="58"/>
        <v/>
      </c>
      <c r="AM45" s="77" t="str">
        <f t="shared" si="58"/>
        <v/>
      </c>
      <c r="AN45" s="77" t="str">
        <f t="shared" si="58"/>
        <v/>
      </c>
      <c r="AO45" s="77" t="str">
        <f t="shared" si="58"/>
        <v/>
      </c>
      <c r="AP45" s="77" t="str">
        <f t="shared" si="58"/>
        <v/>
      </c>
      <c r="AQ45" s="77" t="str">
        <f t="shared" si="58"/>
        <v/>
      </c>
      <c r="AR45" s="77" t="str">
        <f t="shared" si="58"/>
        <v/>
      </c>
      <c r="AS45" s="77" t="str">
        <f t="shared" si="58"/>
        <v/>
      </c>
      <c r="AT45" s="77" t="str">
        <f t="shared" si="58"/>
        <v/>
      </c>
      <c r="AU45" s="77" t="str">
        <f t="shared" si="58"/>
        <v/>
      </c>
      <c r="AV45" s="77" t="str">
        <f t="shared" si="58"/>
        <v/>
      </c>
      <c r="AW45" s="77" t="str">
        <f t="shared" si="58"/>
        <v/>
      </c>
      <c r="AX45" s="77" t="str">
        <f t="shared" si="58"/>
        <v/>
      </c>
      <c r="AY45" s="77" t="str">
        <f t="shared" si="58"/>
        <v/>
      </c>
      <c r="AZ45" s="77" t="str">
        <f t="shared" si="58"/>
        <v/>
      </c>
      <c r="BA45" s="77" t="str">
        <f t="shared" si="58"/>
        <v/>
      </c>
      <c r="BB45" s="77" t="str">
        <f t="shared" si="58"/>
        <v/>
      </c>
      <c r="BC45" s="77" t="str">
        <f t="shared" si="58"/>
        <v/>
      </c>
      <c r="BD45" s="77" t="str">
        <f t="shared" si="58"/>
        <v/>
      </c>
      <c r="BE45" s="77" t="str">
        <f t="shared" si="58"/>
        <v/>
      </c>
      <c r="BF45" s="77" t="str">
        <f t="shared" si="58"/>
        <v/>
      </c>
      <c r="BG45" s="77" t="str">
        <f t="shared" si="58"/>
        <v/>
      </c>
      <c r="BH45" s="77" t="str">
        <f t="shared" si="58"/>
        <v/>
      </c>
      <c r="BI45" s="77" t="str">
        <f t="shared" si="58"/>
        <v/>
      </c>
      <c r="BJ45" s="77" t="str">
        <f t="shared" si="58"/>
        <v/>
      </c>
      <c r="BK45" s="77" t="str">
        <f t="shared" si="58"/>
        <v/>
      </c>
      <c r="BL45" s="77" t="str">
        <f t="shared" si="58"/>
        <v/>
      </c>
      <c r="BM45" s="77" t="str">
        <f t="shared" si="58"/>
        <v/>
      </c>
      <c r="BN45" s="77" t="str">
        <f t="shared" si="58"/>
        <v/>
      </c>
      <c r="BO45" s="77" t="str">
        <f t="shared" ref="BO45:CT45" si="59">IF(ISNUMBER(outYear),+BO43+BO44,"")</f>
        <v/>
      </c>
      <c r="BP45" s="77" t="str">
        <f t="shared" si="59"/>
        <v/>
      </c>
      <c r="BQ45" s="77" t="str">
        <f t="shared" si="59"/>
        <v/>
      </c>
      <c r="BR45" s="77" t="str">
        <f t="shared" si="59"/>
        <v/>
      </c>
      <c r="BS45" s="77" t="str">
        <f t="shared" si="59"/>
        <v/>
      </c>
      <c r="BT45" s="77" t="str">
        <f t="shared" si="59"/>
        <v/>
      </c>
      <c r="BU45" s="77" t="str">
        <f t="shared" si="59"/>
        <v/>
      </c>
      <c r="BV45" s="77" t="str">
        <f t="shared" si="59"/>
        <v/>
      </c>
      <c r="BW45" s="77" t="str">
        <f t="shared" si="59"/>
        <v/>
      </c>
      <c r="BX45" s="77" t="str">
        <f t="shared" si="59"/>
        <v/>
      </c>
      <c r="BY45" s="77" t="str">
        <f t="shared" si="59"/>
        <v/>
      </c>
      <c r="BZ45" s="77" t="str">
        <f t="shared" si="59"/>
        <v/>
      </c>
      <c r="CA45" s="77" t="str">
        <f t="shared" si="59"/>
        <v/>
      </c>
      <c r="CB45" s="77" t="str">
        <f t="shared" si="59"/>
        <v/>
      </c>
      <c r="CC45" s="77" t="str">
        <f t="shared" si="59"/>
        <v/>
      </c>
      <c r="CD45" s="77" t="str">
        <f t="shared" si="59"/>
        <v/>
      </c>
      <c r="CE45" s="77" t="str">
        <f t="shared" si="59"/>
        <v/>
      </c>
      <c r="CF45" s="77" t="str">
        <f t="shared" si="59"/>
        <v/>
      </c>
      <c r="CG45" s="77" t="str">
        <f t="shared" si="59"/>
        <v/>
      </c>
      <c r="CH45" s="77" t="str">
        <f t="shared" si="59"/>
        <v/>
      </c>
      <c r="CI45" s="77" t="str">
        <f t="shared" si="59"/>
        <v/>
      </c>
      <c r="CJ45" s="77" t="str">
        <f t="shared" si="59"/>
        <v/>
      </c>
      <c r="CK45" s="77" t="str">
        <f t="shared" si="59"/>
        <v/>
      </c>
      <c r="CL45" s="77" t="str">
        <f t="shared" si="59"/>
        <v/>
      </c>
      <c r="CM45" s="77" t="str">
        <f t="shared" si="59"/>
        <v/>
      </c>
      <c r="CN45" s="77" t="str">
        <f t="shared" si="59"/>
        <v/>
      </c>
      <c r="CO45" s="77" t="str">
        <f t="shared" si="59"/>
        <v/>
      </c>
      <c r="CP45" s="77" t="str">
        <f t="shared" si="59"/>
        <v/>
      </c>
      <c r="CQ45" s="77" t="str">
        <f t="shared" si="59"/>
        <v/>
      </c>
      <c r="CR45" s="77" t="str">
        <f t="shared" si="59"/>
        <v/>
      </c>
      <c r="CS45" s="77" t="str">
        <f t="shared" si="59"/>
        <v/>
      </c>
      <c r="CT45" s="77" t="str">
        <f t="shared" si="59"/>
        <v/>
      </c>
      <c r="CU45" s="77" t="str">
        <f>IF(ISNUMBER(outYear),+CU43+CU44,"")</f>
        <v/>
      </c>
      <c r="CV45" s="77" t="str">
        <f>IF(ISNUMBER(outYear),+CV43+CV44,"")</f>
        <v/>
      </c>
      <c r="CW45" s="77" t="str">
        <f>IF(ISNUMBER(outYear),+CW43+CW44,"")</f>
        <v/>
      </c>
      <c r="CX45" s="77" t="str">
        <f>IF(ISNUMBER(outYear),+CX43+CX44,"")</f>
        <v/>
      </c>
    </row>
    <row r="46" spans="1:102" x14ac:dyDescent="0.2">
      <c r="A46" s="9"/>
      <c r="B46" s="5"/>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row>
    <row r="47" spans="1:102" x14ac:dyDescent="0.2">
      <c r="A47" s="10" t="s">
        <v>149</v>
      </c>
      <c r="B47" s="76">
        <f>-B40</f>
        <v>0</v>
      </c>
      <c r="C47" s="76">
        <f>IF(ISNUMBER(C2),-(C27+C45),"")</f>
        <v>-76812.858555366663</v>
      </c>
      <c r="D47" s="76">
        <f t="shared" ref="D47:AH47" si="60">IF(ISNUMBER(D2),-(D27+D45),"")</f>
        <v>-77055.858555366663</v>
      </c>
      <c r="E47" s="76">
        <f t="shared" si="60"/>
        <v>-77304.933555366675</v>
      </c>
      <c r="F47" s="76">
        <f t="shared" si="60"/>
        <v>-77560.235430366665</v>
      </c>
      <c r="G47" s="76">
        <f t="shared" si="60"/>
        <v>-77821.91985224167</v>
      </c>
      <c r="H47" s="76">
        <f t="shared" si="60"/>
        <v>-78090.146384663531</v>
      </c>
      <c r="I47" s="76">
        <f t="shared" si="60"/>
        <v>-78365.078580395959</v>
      </c>
      <c r="J47" s="76">
        <f t="shared" si="60"/>
        <v>-78646.884081021693</v>
      </c>
      <c r="K47" s="76">
        <f t="shared" si="60"/>
        <v>-78935.734719163069</v>
      </c>
      <c r="L47" s="76">
        <f t="shared" si="60"/>
        <v>-79231.806623257973</v>
      </c>
      <c r="M47" s="76">
        <f t="shared" si="60"/>
        <v>-79535.280324955267</v>
      </c>
      <c r="N47" s="76">
        <f t="shared" si="60"/>
        <v>-79846.340869194973</v>
      </c>
      <c r="O47" s="76">
        <f t="shared" si="60"/>
        <v>-80165.17792704067</v>
      </c>
      <c r="P47" s="76">
        <f t="shared" si="60"/>
        <v>-80491.985911332536</v>
      </c>
      <c r="Q47" s="76">
        <f t="shared" si="60"/>
        <v>-80826.964095231669</v>
      </c>
      <c r="R47" s="76">
        <f t="shared" si="60"/>
        <v>-81170.316733728308</v>
      </c>
      <c r="S47" s="76">
        <f t="shared" si="60"/>
        <v>-81522.253188187344</v>
      </c>
      <c r="T47" s="76">
        <f t="shared" si="60"/>
        <v>-81882.988054007874</v>
      </c>
      <c r="U47" s="76">
        <f t="shared" si="60"/>
        <v>-82252.741291473882</v>
      </c>
      <c r="V47" s="76">
        <f t="shared" si="60"/>
        <v>-82631.738359876574</v>
      </c>
      <c r="W47" s="76">
        <f t="shared" si="60"/>
        <v>-83020.210354989322</v>
      </c>
      <c r="X47" s="76">
        <f t="shared" si="60"/>
        <v>-83418.394149979868</v>
      </c>
      <c r="Y47" s="76">
        <f t="shared" si="60"/>
        <v>-83826.532539845197</v>
      </c>
      <c r="Z47" s="76">
        <f t="shared" si="60"/>
        <v>-84244.874389457182</v>
      </c>
      <c r="AA47" s="76">
        <f t="shared" si="60"/>
        <v>-84673.674785309442</v>
      </c>
      <c r="AB47" s="76" t="str">
        <f t="shared" si="60"/>
        <v/>
      </c>
      <c r="AC47" s="76" t="str">
        <f t="shared" si="60"/>
        <v/>
      </c>
      <c r="AD47" s="76" t="str">
        <f t="shared" si="60"/>
        <v/>
      </c>
      <c r="AE47" s="76" t="str">
        <f t="shared" si="60"/>
        <v/>
      </c>
      <c r="AF47" s="76" t="str">
        <f t="shared" si="60"/>
        <v/>
      </c>
      <c r="AG47" s="76" t="str">
        <f t="shared" si="60"/>
        <v/>
      </c>
      <c r="AH47" s="76" t="str">
        <f t="shared" si="60"/>
        <v/>
      </c>
      <c r="AI47" s="76" t="str">
        <f t="shared" ref="AI47:BN47" si="61">IF(ISNUMBER(AI2),-(AI27+AI45),"")</f>
        <v/>
      </c>
      <c r="AJ47" s="76" t="str">
        <f t="shared" si="61"/>
        <v/>
      </c>
      <c r="AK47" s="76" t="str">
        <f t="shared" si="61"/>
        <v/>
      </c>
      <c r="AL47" s="76" t="str">
        <f t="shared" si="61"/>
        <v/>
      </c>
      <c r="AM47" s="76" t="str">
        <f t="shared" si="61"/>
        <v/>
      </c>
      <c r="AN47" s="76" t="str">
        <f t="shared" si="61"/>
        <v/>
      </c>
      <c r="AO47" s="76" t="str">
        <f t="shared" si="61"/>
        <v/>
      </c>
      <c r="AP47" s="76" t="str">
        <f t="shared" si="61"/>
        <v/>
      </c>
      <c r="AQ47" s="76" t="str">
        <f t="shared" si="61"/>
        <v/>
      </c>
      <c r="AR47" s="76" t="str">
        <f t="shared" si="61"/>
        <v/>
      </c>
      <c r="AS47" s="76" t="str">
        <f t="shared" si="61"/>
        <v/>
      </c>
      <c r="AT47" s="76" t="str">
        <f t="shared" si="61"/>
        <v/>
      </c>
      <c r="AU47" s="76" t="str">
        <f t="shared" si="61"/>
        <v/>
      </c>
      <c r="AV47" s="76" t="str">
        <f t="shared" si="61"/>
        <v/>
      </c>
      <c r="AW47" s="76" t="str">
        <f t="shared" si="61"/>
        <v/>
      </c>
      <c r="AX47" s="76" t="str">
        <f t="shared" si="61"/>
        <v/>
      </c>
      <c r="AY47" s="76" t="str">
        <f t="shared" si="61"/>
        <v/>
      </c>
      <c r="AZ47" s="76" t="str">
        <f t="shared" si="61"/>
        <v/>
      </c>
      <c r="BA47" s="76" t="str">
        <f t="shared" si="61"/>
        <v/>
      </c>
      <c r="BB47" s="76" t="str">
        <f t="shared" si="61"/>
        <v/>
      </c>
      <c r="BC47" s="76" t="str">
        <f t="shared" si="61"/>
        <v/>
      </c>
      <c r="BD47" s="76" t="str">
        <f t="shared" si="61"/>
        <v/>
      </c>
      <c r="BE47" s="76" t="str">
        <f t="shared" si="61"/>
        <v/>
      </c>
      <c r="BF47" s="76" t="str">
        <f t="shared" si="61"/>
        <v/>
      </c>
      <c r="BG47" s="76" t="str">
        <f t="shared" si="61"/>
        <v/>
      </c>
      <c r="BH47" s="76" t="str">
        <f t="shared" si="61"/>
        <v/>
      </c>
      <c r="BI47" s="76" t="str">
        <f t="shared" si="61"/>
        <v/>
      </c>
      <c r="BJ47" s="76" t="str">
        <f t="shared" si="61"/>
        <v/>
      </c>
      <c r="BK47" s="76" t="str">
        <f t="shared" si="61"/>
        <v/>
      </c>
      <c r="BL47" s="76" t="str">
        <f t="shared" si="61"/>
        <v/>
      </c>
      <c r="BM47" s="76" t="str">
        <f t="shared" si="61"/>
        <v/>
      </c>
      <c r="BN47" s="76" t="str">
        <f t="shared" si="61"/>
        <v/>
      </c>
      <c r="BO47" s="76" t="str">
        <f t="shared" ref="BO47:CX47" si="62">IF(ISNUMBER(BO2),-(BO27+BO45),"")</f>
        <v/>
      </c>
      <c r="BP47" s="76" t="str">
        <f t="shared" si="62"/>
        <v/>
      </c>
      <c r="BQ47" s="76" t="str">
        <f t="shared" si="62"/>
        <v/>
      </c>
      <c r="BR47" s="76" t="str">
        <f t="shared" si="62"/>
        <v/>
      </c>
      <c r="BS47" s="76" t="str">
        <f t="shared" si="62"/>
        <v/>
      </c>
      <c r="BT47" s="76" t="str">
        <f t="shared" si="62"/>
        <v/>
      </c>
      <c r="BU47" s="76" t="str">
        <f t="shared" si="62"/>
        <v/>
      </c>
      <c r="BV47" s="76" t="str">
        <f t="shared" si="62"/>
        <v/>
      </c>
      <c r="BW47" s="76" t="str">
        <f t="shared" si="62"/>
        <v/>
      </c>
      <c r="BX47" s="76" t="str">
        <f t="shared" si="62"/>
        <v/>
      </c>
      <c r="BY47" s="76" t="str">
        <f t="shared" si="62"/>
        <v/>
      </c>
      <c r="BZ47" s="76" t="str">
        <f t="shared" si="62"/>
        <v/>
      </c>
      <c r="CA47" s="76" t="str">
        <f t="shared" si="62"/>
        <v/>
      </c>
      <c r="CB47" s="76" t="str">
        <f t="shared" si="62"/>
        <v/>
      </c>
      <c r="CC47" s="76" t="str">
        <f t="shared" si="62"/>
        <v/>
      </c>
      <c r="CD47" s="76" t="str">
        <f t="shared" si="62"/>
        <v/>
      </c>
      <c r="CE47" s="76" t="str">
        <f t="shared" si="62"/>
        <v/>
      </c>
      <c r="CF47" s="76" t="str">
        <f t="shared" si="62"/>
        <v/>
      </c>
      <c r="CG47" s="76" t="str">
        <f t="shared" si="62"/>
        <v/>
      </c>
      <c r="CH47" s="76" t="str">
        <f t="shared" si="62"/>
        <v/>
      </c>
      <c r="CI47" s="76" t="str">
        <f t="shared" si="62"/>
        <v/>
      </c>
      <c r="CJ47" s="76" t="str">
        <f t="shared" si="62"/>
        <v/>
      </c>
      <c r="CK47" s="76" t="str">
        <f t="shared" si="62"/>
        <v/>
      </c>
      <c r="CL47" s="76" t="str">
        <f t="shared" si="62"/>
        <v/>
      </c>
      <c r="CM47" s="76" t="str">
        <f t="shared" si="62"/>
        <v/>
      </c>
      <c r="CN47" s="76" t="str">
        <f t="shared" si="62"/>
        <v/>
      </c>
      <c r="CO47" s="76" t="str">
        <f t="shared" si="62"/>
        <v/>
      </c>
      <c r="CP47" s="76" t="str">
        <f t="shared" si="62"/>
        <v/>
      </c>
      <c r="CQ47" s="76" t="str">
        <f t="shared" si="62"/>
        <v/>
      </c>
      <c r="CR47" s="76" t="str">
        <f t="shared" si="62"/>
        <v/>
      </c>
      <c r="CS47" s="76" t="str">
        <f t="shared" si="62"/>
        <v/>
      </c>
      <c r="CT47" s="76" t="str">
        <f t="shared" si="62"/>
        <v/>
      </c>
      <c r="CU47" s="76" t="str">
        <f t="shared" si="62"/>
        <v/>
      </c>
      <c r="CV47" s="76" t="str">
        <f t="shared" si="62"/>
        <v/>
      </c>
      <c r="CW47" s="76" t="str">
        <f t="shared" si="62"/>
        <v/>
      </c>
      <c r="CX47" s="76" t="str">
        <f t="shared" si="62"/>
        <v/>
      </c>
    </row>
    <row r="48" spans="1:102" x14ac:dyDescent="0.2">
      <c r="A48" s="10"/>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row>
    <row r="49" spans="1:102" x14ac:dyDescent="0.2">
      <c r="A49" s="59" t="s">
        <v>157</v>
      </c>
      <c r="B49" s="66"/>
      <c r="C49" s="66"/>
      <c r="D49" s="66"/>
      <c r="E49" s="6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68"/>
    </row>
    <row r="50" spans="1:102" x14ac:dyDescent="0.2">
      <c r="A50" s="55" t="s">
        <v>75</v>
      </c>
      <c r="B50" s="5"/>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70"/>
      <c r="BX50" s="70"/>
      <c r="BY50" s="70"/>
      <c r="BZ50" s="70"/>
      <c r="CA50" s="70"/>
      <c r="CB50" s="70"/>
      <c r="CC50" s="70"/>
      <c r="CD50" s="70"/>
      <c r="CE50" s="70"/>
      <c r="CF50" s="70"/>
      <c r="CG50" s="70"/>
      <c r="CH50" s="70"/>
      <c r="CI50" s="70"/>
      <c r="CJ50" s="70"/>
      <c r="CK50" s="70"/>
      <c r="CL50" s="70"/>
      <c r="CM50" s="70"/>
      <c r="CN50" s="70"/>
      <c r="CO50" s="70"/>
      <c r="CP50" s="70"/>
      <c r="CQ50" s="70"/>
      <c r="CR50" s="70"/>
      <c r="CS50" s="70"/>
      <c r="CT50" s="70"/>
      <c r="CU50" s="70"/>
      <c r="CV50" s="70"/>
      <c r="CW50" s="70"/>
      <c r="CX50" s="70"/>
    </row>
    <row r="51" spans="1:102" x14ac:dyDescent="0.2">
      <c r="A51" s="62" t="s">
        <v>12</v>
      </c>
      <c r="B51" s="76">
        <f>ibi_fed_amount+MIN(ibi_fed_percent/100*total_installed_cost,ibi_fed_percent_maxvalue)</f>
        <v>0</v>
      </c>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70"/>
      <c r="BL51" s="70"/>
      <c r="BM51" s="70"/>
      <c r="BN51" s="70"/>
      <c r="BO51" s="70"/>
      <c r="BP51" s="70"/>
      <c r="BQ51" s="70"/>
      <c r="BR51" s="70"/>
      <c r="BS51" s="70"/>
      <c r="BT51" s="70"/>
      <c r="BU51" s="70"/>
      <c r="BV51" s="70"/>
      <c r="BW51" s="70"/>
      <c r="BX51" s="70"/>
      <c r="BY51" s="70"/>
      <c r="BZ51" s="70"/>
      <c r="CA51" s="70"/>
      <c r="CB51" s="70"/>
      <c r="CC51" s="70"/>
      <c r="CD51" s="70"/>
      <c r="CE51" s="70"/>
      <c r="CF51" s="70"/>
      <c r="CG51" s="70"/>
      <c r="CH51" s="70"/>
      <c r="CI51" s="70"/>
      <c r="CJ51" s="70"/>
      <c r="CK51" s="70"/>
      <c r="CL51" s="70"/>
      <c r="CM51" s="70"/>
      <c r="CN51" s="70"/>
      <c r="CO51" s="70"/>
      <c r="CP51" s="70"/>
      <c r="CQ51" s="70"/>
      <c r="CR51" s="70"/>
      <c r="CS51" s="70"/>
      <c r="CT51" s="70"/>
      <c r="CU51" s="70"/>
      <c r="CV51" s="70"/>
      <c r="CW51" s="70"/>
      <c r="CX51" s="70"/>
    </row>
    <row r="52" spans="1:102" x14ac:dyDescent="0.2">
      <c r="A52" s="62" t="s">
        <v>13</v>
      </c>
      <c r="B52" s="76">
        <f>ibi_sta_amount+MIN(ibi_sta_percent/100*total_installed_cost,ibi_sta_percent_maxvalue)</f>
        <v>0</v>
      </c>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70"/>
      <c r="AY52" s="70"/>
      <c r="AZ52" s="70"/>
      <c r="BA52" s="70"/>
      <c r="BB52" s="70"/>
      <c r="BC52" s="70"/>
      <c r="BD52" s="70"/>
      <c r="BE52" s="70"/>
      <c r="BF52" s="70"/>
      <c r="BG52" s="70"/>
      <c r="BH52" s="70"/>
      <c r="BI52" s="70"/>
      <c r="BJ52" s="70"/>
      <c r="BK52" s="70"/>
      <c r="BL52" s="70"/>
      <c r="BM52" s="70"/>
      <c r="BN52" s="70"/>
      <c r="BO52" s="70"/>
      <c r="BP52" s="70"/>
      <c r="BQ52" s="70"/>
      <c r="BR52" s="70"/>
      <c r="BS52" s="70"/>
      <c r="BT52" s="70"/>
      <c r="BU52" s="70"/>
      <c r="BV52" s="70"/>
      <c r="BW52" s="70"/>
      <c r="BX52" s="70"/>
      <c r="BY52" s="70"/>
      <c r="BZ52" s="70"/>
      <c r="CA52" s="70"/>
      <c r="CB52" s="70"/>
      <c r="CC52" s="70"/>
      <c r="CD52" s="70"/>
      <c r="CE52" s="70"/>
      <c r="CF52" s="70"/>
      <c r="CG52" s="70"/>
      <c r="CH52" s="70"/>
      <c r="CI52" s="70"/>
      <c r="CJ52" s="70"/>
      <c r="CK52" s="70"/>
      <c r="CL52" s="70"/>
      <c r="CM52" s="70"/>
      <c r="CN52" s="70"/>
      <c r="CO52" s="70"/>
      <c r="CP52" s="70"/>
      <c r="CQ52" s="70"/>
      <c r="CR52" s="70"/>
      <c r="CS52" s="70"/>
      <c r="CT52" s="70"/>
      <c r="CU52" s="70"/>
      <c r="CV52" s="70"/>
      <c r="CW52" s="70"/>
      <c r="CX52" s="70"/>
    </row>
    <row r="53" spans="1:102" x14ac:dyDescent="0.2">
      <c r="A53" s="62" t="s">
        <v>14</v>
      </c>
      <c r="B53" s="76">
        <f>ibi_uti_amount+MIN(ibi_uti_percent/100*total_installed_cost,ibi_uti_percent_maxvalue)</f>
        <v>0</v>
      </c>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70"/>
      <c r="BL53" s="70"/>
      <c r="BM53" s="70"/>
      <c r="BN53" s="70"/>
      <c r="BO53" s="70"/>
      <c r="BP53" s="70"/>
      <c r="BQ53" s="70"/>
      <c r="BR53" s="70"/>
      <c r="BS53" s="70"/>
      <c r="BT53" s="70"/>
      <c r="BU53" s="70"/>
      <c r="BV53" s="70"/>
      <c r="BW53" s="70"/>
      <c r="BX53" s="70"/>
      <c r="BY53" s="70"/>
      <c r="BZ53" s="70"/>
      <c r="CA53" s="70"/>
      <c r="CB53" s="70"/>
      <c r="CC53" s="70"/>
      <c r="CD53" s="70"/>
      <c r="CE53" s="70"/>
      <c r="CF53" s="70"/>
      <c r="CG53" s="70"/>
      <c r="CH53" s="70"/>
      <c r="CI53" s="70"/>
      <c r="CJ53" s="70"/>
      <c r="CK53" s="70"/>
      <c r="CL53" s="70"/>
      <c r="CM53" s="70"/>
      <c r="CN53" s="70"/>
      <c r="CO53" s="70"/>
      <c r="CP53" s="70"/>
      <c r="CQ53" s="70"/>
      <c r="CR53" s="70"/>
      <c r="CS53" s="70"/>
      <c r="CT53" s="70"/>
      <c r="CU53" s="70"/>
      <c r="CV53" s="70"/>
      <c r="CW53" s="70"/>
      <c r="CX53" s="70"/>
    </row>
    <row r="54" spans="1:102" x14ac:dyDescent="0.2">
      <c r="A54" s="62" t="s">
        <v>15</v>
      </c>
      <c r="B54" s="78">
        <f>ibi_oth_amount+MIN(ibi_oth_percent/100*total_installed_cost,ibi_oth_percent_maxvalue)</f>
        <v>0</v>
      </c>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c r="BP54" s="70"/>
      <c r="BQ54" s="70"/>
      <c r="BR54" s="70"/>
      <c r="BS54" s="70"/>
      <c r="BT54" s="70"/>
      <c r="BU54" s="70"/>
      <c r="BV54" s="70"/>
      <c r="BW54" s="70"/>
      <c r="BX54" s="70"/>
      <c r="BY54" s="70"/>
      <c r="BZ54" s="70"/>
      <c r="CA54" s="70"/>
      <c r="CB54" s="70"/>
      <c r="CC54" s="70"/>
      <c r="CD54" s="70"/>
      <c r="CE54" s="70"/>
      <c r="CF54" s="70"/>
      <c r="CG54" s="70"/>
      <c r="CH54" s="70"/>
      <c r="CI54" s="70"/>
      <c r="CJ54" s="70"/>
      <c r="CK54" s="70"/>
      <c r="CL54" s="70"/>
      <c r="CM54" s="70"/>
      <c r="CN54" s="70"/>
      <c r="CO54" s="70"/>
      <c r="CP54" s="70"/>
      <c r="CQ54" s="70"/>
      <c r="CR54" s="70"/>
      <c r="CS54" s="70"/>
      <c r="CT54" s="70"/>
      <c r="CU54" s="70"/>
      <c r="CV54" s="70"/>
      <c r="CW54" s="70"/>
      <c r="CX54" s="70"/>
    </row>
    <row r="55" spans="1:102" x14ac:dyDescent="0.2">
      <c r="A55" s="60" t="s">
        <v>62</v>
      </c>
      <c r="B55" s="76">
        <f>SUM(B51:B54)</f>
        <v>0</v>
      </c>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c r="BP55" s="70"/>
      <c r="BQ55" s="70"/>
      <c r="BR55" s="70"/>
      <c r="BS55" s="70"/>
      <c r="BT55" s="70"/>
      <c r="BU55" s="70"/>
      <c r="BV55" s="70"/>
      <c r="BW55" s="70"/>
      <c r="BX55" s="70"/>
      <c r="BY55" s="70"/>
      <c r="BZ55" s="70"/>
      <c r="CA55" s="70"/>
      <c r="CB55" s="70"/>
      <c r="CC55" s="70"/>
      <c r="CD55" s="70"/>
      <c r="CE55" s="70"/>
      <c r="CF55" s="70"/>
      <c r="CG55" s="70"/>
      <c r="CH55" s="70"/>
      <c r="CI55" s="70"/>
      <c r="CJ55" s="70"/>
      <c r="CK55" s="70"/>
      <c r="CL55" s="70"/>
      <c r="CM55" s="70"/>
      <c r="CN55" s="70"/>
      <c r="CO55" s="70"/>
      <c r="CP55" s="70"/>
      <c r="CQ55" s="70"/>
      <c r="CR55" s="70"/>
      <c r="CS55" s="70"/>
      <c r="CT55" s="70"/>
      <c r="CU55" s="70"/>
      <c r="CV55" s="70"/>
      <c r="CW55" s="70"/>
      <c r="CX55" s="70"/>
    </row>
    <row r="56" spans="1:102" x14ac:dyDescent="0.2">
      <c r="A56" s="55" t="s">
        <v>76</v>
      </c>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c r="BP56" s="70"/>
      <c r="BQ56" s="70"/>
      <c r="BR56" s="70"/>
      <c r="BS56" s="70"/>
      <c r="BT56" s="70"/>
      <c r="BU56" s="70"/>
      <c r="BV56" s="70"/>
      <c r="BW56" s="70"/>
      <c r="BX56" s="70"/>
      <c r="BY56" s="70"/>
      <c r="BZ56" s="70"/>
      <c r="CA56" s="70"/>
      <c r="CB56" s="70"/>
      <c r="CC56" s="70"/>
      <c r="CD56" s="70"/>
      <c r="CE56" s="70"/>
      <c r="CF56" s="70"/>
      <c r="CG56" s="70"/>
      <c r="CH56" s="70"/>
      <c r="CI56" s="70"/>
      <c r="CJ56" s="70"/>
      <c r="CK56" s="70"/>
      <c r="CL56" s="70"/>
      <c r="CM56" s="70"/>
      <c r="CN56" s="70"/>
      <c r="CO56" s="70"/>
      <c r="CP56" s="70"/>
      <c r="CQ56" s="70"/>
      <c r="CR56" s="70"/>
      <c r="CS56" s="70"/>
      <c r="CT56" s="70"/>
      <c r="CU56" s="70"/>
      <c r="CV56" s="70"/>
      <c r="CW56" s="70"/>
      <c r="CX56" s="70"/>
    </row>
    <row r="57" spans="1:102" x14ac:dyDescent="0.2">
      <c r="A57" s="62" t="s">
        <v>5</v>
      </c>
      <c r="B57" s="76">
        <f>MIN(cbi_fed_amount*system_capacity*1000,cbi_fed_maxvalue)</f>
        <v>0</v>
      </c>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70"/>
      <c r="BX57" s="70"/>
      <c r="BY57" s="70"/>
      <c r="BZ57" s="70"/>
      <c r="CA57" s="70"/>
      <c r="CB57" s="70"/>
      <c r="CC57" s="70"/>
      <c r="CD57" s="70"/>
      <c r="CE57" s="70"/>
      <c r="CF57" s="70"/>
      <c r="CG57" s="70"/>
      <c r="CH57" s="70"/>
      <c r="CI57" s="70"/>
      <c r="CJ57" s="70"/>
      <c r="CK57" s="70"/>
      <c r="CL57" s="70"/>
      <c r="CM57" s="70"/>
      <c r="CN57" s="70"/>
      <c r="CO57" s="70"/>
      <c r="CP57" s="70"/>
      <c r="CQ57" s="70"/>
      <c r="CR57" s="70"/>
      <c r="CS57" s="70"/>
      <c r="CT57" s="70"/>
      <c r="CU57" s="70"/>
      <c r="CV57" s="70"/>
      <c r="CW57" s="70"/>
      <c r="CX57" s="70"/>
    </row>
    <row r="58" spans="1:102" x14ac:dyDescent="0.2">
      <c r="A58" s="62" t="s">
        <v>6</v>
      </c>
      <c r="B58" s="76">
        <f>MIN(cbi_sta_amount*system_capacity*1000,cbi_sta_maxvalue)</f>
        <v>0</v>
      </c>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c r="BS58" s="70"/>
      <c r="BT58" s="70"/>
      <c r="BU58" s="70"/>
      <c r="BV58" s="70"/>
      <c r="BW58" s="70"/>
      <c r="BX58" s="70"/>
      <c r="BY58" s="70"/>
      <c r="BZ58" s="70"/>
      <c r="CA58" s="70"/>
      <c r="CB58" s="70"/>
      <c r="CC58" s="70"/>
      <c r="CD58" s="70"/>
      <c r="CE58" s="70"/>
      <c r="CF58" s="70"/>
      <c r="CG58" s="70"/>
      <c r="CH58" s="70"/>
      <c r="CI58" s="70"/>
      <c r="CJ58" s="70"/>
      <c r="CK58" s="70"/>
      <c r="CL58" s="70"/>
      <c r="CM58" s="70"/>
      <c r="CN58" s="70"/>
      <c r="CO58" s="70"/>
      <c r="CP58" s="70"/>
      <c r="CQ58" s="70"/>
      <c r="CR58" s="70"/>
      <c r="CS58" s="70"/>
      <c r="CT58" s="70"/>
      <c r="CU58" s="70"/>
      <c r="CV58" s="70"/>
      <c r="CW58" s="70"/>
      <c r="CX58" s="70"/>
    </row>
    <row r="59" spans="1:102" x14ac:dyDescent="0.2">
      <c r="A59" s="62" t="s">
        <v>7</v>
      </c>
      <c r="B59" s="76">
        <f>MIN(cbi_uti_amount*system_capacity*1000,cbi_uti_maxvalue)</f>
        <v>0</v>
      </c>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c r="BS59" s="70"/>
      <c r="BT59" s="70"/>
      <c r="BU59" s="70"/>
      <c r="BV59" s="70"/>
      <c r="BW59" s="70"/>
      <c r="BX59" s="70"/>
      <c r="BY59" s="70"/>
      <c r="BZ59" s="70"/>
      <c r="CA59" s="70"/>
      <c r="CB59" s="70"/>
      <c r="CC59" s="70"/>
      <c r="CD59" s="70"/>
      <c r="CE59" s="70"/>
      <c r="CF59" s="70"/>
      <c r="CG59" s="70"/>
      <c r="CH59" s="70"/>
      <c r="CI59" s="70"/>
      <c r="CJ59" s="70"/>
      <c r="CK59" s="70"/>
      <c r="CL59" s="70"/>
      <c r="CM59" s="70"/>
      <c r="CN59" s="70"/>
      <c r="CO59" s="70"/>
      <c r="CP59" s="70"/>
      <c r="CQ59" s="70"/>
      <c r="CR59" s="70"/>
      <c r="CS59" s="70"/>
      <c r="CT59" s="70"/>
      <c r="CU59" s="70"/>
      <c r="CV59" s="70"/>
      <c r="CW59" s="70"/>
      <c r="CX59" s="70"/>
    </row>
    <row r="60" spans="1:102" x14ac:dyDescent="0.2">
      <c r="A60" s="62" t="s">
        <v>8</v>
      </c>
      <c r="B60" s="78">
        <f>MIN(cbi_oth_amount*system_capacity*1000,cbi_oth_maxvalue)</f>
        <v>0</v>
      </c>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70"/>
      <c r="CD60" s="70"/>
      <c r="CE60" s="70"/>
      <c r="CF60" s="70"/>
      <c r="CG60" s="70"/>
      <c r="CH60" s="70"/>
      <c r="CI60" s="70"/>
      <c r="CJ60" s="70"/>
      <c r="CK60" s="70"/>
      <c r="CL60" s="70"/>
      <c r="CM60" s="70"/>
      <c r="CN60" s="70"/>
      <c r="CO60" s="70"/>
      <c r="CP60" s="70"/>
      <c r="CQ60" s="70"/>
      <c r="CR60" s="70"/>
      <c r="CS60" s="70"/>
      <c r="CT60" s="70"/>
      <c r="CU60" s="70"/>
      <c r="CV60" s="70"/>
      <c r="CW60" s="70"/>
      <c r="CX60" s="70"/>
    </row>
    <row r="61" spans="1:102" x14ac:dyDescent="0.2">
      <c r="A61" s="60" t="s">
        <v>62</v>
      </c>
      <c r="B61" s="76">
        <f>SUM(B57:B60)</f>
        <v>0</v>
      </c>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c r="BY61" s="70"/>
      <c r="BZ61" s="70"/>
      <c r="CA61" s="70"/>
      <c r="CB61" s="70"/>
      <c r="CC61" s="70"/>
      <c r="CD61" s="70"/>
      <c r="CE61" s="70"/>
      <c r="CF61" s="70"/>
      <c r="CG61" s="70"/>
      <c r="CH61" s="70"/>
      <c r="CI61" s="70"/>
      <c r="CJ61" s="70"/>
      <c r="CK61" s="70"/>
      <c r="CL61" s="70"/>
      <c r="CM61" s="70"/>
      <c r="CN61" s="70"/>
      <c r="CO61" s="70"/>
      <c r="CP61" s="70"/>
      <c r="CQ61" s="70"/>
      <c r="CR61" s="70"/>
      <c r="CS61" s="70"/>
      <c r="CT61" s="70"/>
      <c r="CU61" s="70"/>
      <c r="CV61" s="70"/>
      <c r="CW61" s="70"/>
      <c r="CX61" s="70"/>
    </row>
    <row r="62" spans="1:102" x14ac:dyDescent="0.2">
      <c r="A62" s="55" t="s">
        <v>77</v>
      </c>
      <c r="B62" s="5"/>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row>
    <row r="63" spans="1:102" x14ac:dyDescent="0.2">
      <c r="A63" s="62" t="s">
        <v>16</v>
      </c>
      <c r="B63" s="5"/>
      <c r="C63" s="76">
        <f>IF(pbi_fed_amount="n/a",'Inputs and Outputs'!C128*C5,IF(ISNUMBER(outYear),IF(outYear&lt;=pbi_fed_term,+pbi_fed_amount*(1+pbi_fed_escal/100)^(outYear-1)*C5,0),""))</f>
        <v>0</v>
      </c>
      <c r="D63" s="76">
        <f>IF(pbi_fed_amount="n/a",'Inputs and Outputs'!D128*D5,IF(ISNUMBER(outYear),IF(outYear&lt;=pbi_fed_term,+pbi_fed_amount*(1+pbi_fed_escal/100)^(outYear-1)*D5,0),""))</f>
        <v>0</v>
      </c>
      <c r="E63" s="76">
        <f>IF(pbi_fed_amount="n/a",'Inputs and Outputs'!E128*E5,IF(ISNUMBER(outYear),IF(outYear&lt;=pbi_fed_term,+pbi_fed_amount*(1+pbi_fed_escal/100)^(outYear-1)*E5,0),""))</f>
        <v>0</v>
      </c>
      <c r="F63" s="76">
        <f>IF(pbi_fed_amount="n/a",'Inputs and Outputs'!F128*F5,IF(ISNUMBER(outYear),IF(outYear&lt;=pbi_fed_term,+pbi_fed_amount*(1+pbi_fed_escal/100)^(outYear-1)*F5,0),""))</f>
        <v>0</v>
      </c>
      <c r="G63" s="76">
        <f>IF(pbi_fed_amount="n/a",'Inputs and Outputs'!G128*G5,IF(ISNUMBER(outYear),IF(outYear&lt;=pbi_fed_term,+pbi_fed_amount*(1+pbi_fed_escal/100)^(outYear-1)*G5,0),""))</f>
        <v>0</v>
      </c>
      <c r="H63" s="76">
        <f>IF(pbi_fed_amount="n/a",'Inputs and Outputs'!H128*H5,IF(ISNUMBER(outYear),IF(outYear&lt;=pbi_fed_term,+pbi_fed_amount*(1+pbi_fed_escal/100)^(outYear-1)*H5,0),""))</f>
        <v>0</v>
      </c>
      <c r="I63" s="76">
        <f>IF(pbi_fed_amount="n/a",'Inputs and Outputs'!I128*I5,IF(ISNUMBER(outYear),IF(outYear&lt;=pbi_fed_term,+pbi_fed_amount*(1+pbi_fed_escal/100)^(outYear-1)*I5,0),""))</f>
        <v>0</v>
      </c>
      <c r="J63" s="76">
        <f>IF(pbi_fed_amount="n/a",'Inputs and Outputs'!J128*J5,IF(ISNUMBER(outYear),IF(outYear&lt;=pbi_fed_term,+pbi_fed_amount*(1+pbi_fed_escal/100)^(outYear-1)*J5,0),""))</f>
        <v>0</v>
      </c>
      <c r="K63" s="76">
        <f>IF(pbi_fed_amount="n/a",'Inputs and Outputs'!K128*K5,IF(ISNUMBER(outYear),IF(outYear&lt;=pbi_fed_term,+pbi_fed_amount*(1+pbi_fed_escal/100)^(outYear-1)*K5,0),""))</f>
        <v>0</v>
      </c>
      <c r="L63" s="76">
        <f>IF(pbi_fed_amount="n/a",'Inputs and Outputs'!L128*L5,IF(ISNUMBER(outYear),IF(outYear&lt;=pbi_fed_term,+pbi_fed_amount*(1+pbi_fed_escal/100)^(outYear-1)*L5,0),""))</f>
        <v>0</v>
      </c>
      <c r="M63" s="76">
        <f>IF(pbi_fed_amount="n/a",'Inputs and Outputs'!M128*M5,IF(ISNUMBER(outYear),IF(outYear&lt;=pbi_fed_term,+pbi_fed_amount*(1+pbi_fed_escal/100)^(outYear-1)*M5,0),""))</f>
        <v>0</v>
      </c>
      <c r="N63" s="76">
        <f>IF(pbi_fed_amount="n/a",'Inputs and Outputs'!N128*N5,IF(ISNUMBER(outYear),IF(outYear&lt;=pbi_fed_term,+pbi_fed_amount*(1+pbi_fed_escal/100)^(outYear-1)*N5,0),""))</f>
        <v>0</v>
      </c>
      <c r="O63" s="76">
        <f>IF(pbi_fed_amount="n/a",'Inputs and Outputs'!O128*O5,IF(ISNUMBER(outYear),IF(outYear&lt;=pbi_fed_term,+pbi_fed_amount*(1+pbi_fed_escal/100)^(outYear-1)*O5,0),""))</f>
        <v>0</v>
      </c>
      <c r="P63" s="76">
        <f>IF(pbi_fed_amount="n/a",'Inputs and Outputs'!P128*P5,IF(ISNUMBER(outYear),IF(outYear&lt;=pbi_fed_term,+pbi_fed_amount*(1+pbi_fed_escal/100)^(outYear-1)*P5,0),""))</f>
        <v>0</v>
      </c>
      <c r="Q63" s="76">
        <f>IF(pbi_fed_amount="n/a",'Inputs and Outputs'!Q128*Q5,IF(ISNUMBER(outYear),IF(outYear&lt;=pbi_fed_term,+pbi_fed_amount*(1+pbi_fed_escal/100)^(outYear-1)*Q5,0),""))</f>
        <v>0</v>
      </c>
      <c r="R63" s="76">
        <f>IF(pbi_fed_amount="n/a",'Inputs and Outputs'!R128*R5,IF(ISNUMBER(outYear),IF(outYear&lt;=pbi_fed_term,+pbi_fed_amount*(1+pbi_fed_escal/100)^(outYear-1)*R5,0),""))</f>
        <v>0</v>
      </c>
      <c r="S63" s="76">
        <f>IF(pbi_fed_amount="n/a",'Inputs and Outputs'!S128*S5,IF(ISNUMBER(outYear),IF(outYear&lt;=pbi_fed_term,+pbi_fed_amount*(1+pbi_fed_escal/100)^(outYear-1)*S5,0),""))</f>
        <v>0</v>
      </c>
      <c r="T63" s="76">
        <f>IF(pbi_fed_amount="n/a",'Inputs and Outputs'!T128*T5,IF(ISNUMBER(outYear),IF(outYear&lt;=pbi_fed_term,+pbi_fed_amount*(1+pbi_fed_escal/100)^(outYear-1)*T5,0),""))</f>
        <v>0</v>
      </c>
      <c r="U63" s="76">
        <f>IF(pbi_fed_amount="n/a",'Inputs and Outputs'!U128*U5,IF(ISNUMBER(outYear),IF(outYear&lt;=pbi_fed_term,+pbi_fed_amount*(1+pbi_fed_escal/100)^(outYear-1)*U5,0),""))</f>
        <v>0</v>
      </c>
      <c r="V63" s="76">
        <f>IF(pbi_fed_amount="n/a",'Inputs and Outputs'!V128*V5,IF(ISNUMBER(outYear),IF(outYear&lt;=pbi_fed_term,+pbi_fed_amount*(1+pbi_fed_escal/100)^(outYear-1)*V5,0),""))</f>
        <v>0</v>
      </c>
      <c r="W63" s="76">
        <f>IF(pbi_fed_amount="n/a",'Inputs and Outputs'!W128*W5,IF(ISNUMBER(outYear),IF(outYear&lt;=pbi_fed_term,+pbi_fed_amount*(1+pbi_fed_escal/100)^(outYear-1)*W5,0),""))</f>
        <v>0</v>
      </c>
      <c r="X63" s="76">
        <f>IF(pbi_fed_amount="n/a",'Inputs and Outputs'!X128*X5,IF(ISNUMBER(outYear),IF(outYear&lt;=pbi_fed_term,+pbi_fed_amount*(1+pbi_fed_escal/100)^(outYear-1)*X5,0),""))</f>
        <v>0</v>
      </c>
      <c r="Y63" s="76">
        <f>IF(pbi_fed_amount="n/a",'Inputs and Outputs'!Y128*Y5,IF(ISNUMBER(outYear),IF(outYear&lt;=pbi_fed_term,+pbi_fed_amount*(1+pbi_fed_escal/100)^(outYear-1)*Y5,0),""))</f>
        <v>0</v>
      </c>
      <c r="Z63" s="76">
        <f>IF(pbi_fed_amount="n/a",'Inputs and Outputs'!Z128*Z5,IF(ISNUMBER(outYear),IF(outYear&lt;=pbi_fed_term,+pbi_fed_amount*(1+pbi_fed_escal/100)^(outYear-1)*Z5,0),""))</f>
        <v>0</v>
      </c>
      <c r="AA63" s="76">
        <f>IF(pbi_fed_amount="n/a",'Inputs and Outputs'!AA128*AA5,IF(ISNUMBER(outYear),IF(outYear&lt;=pbi_fed_term,+pbi_fed_amount*(1+pbi_fed_escal/100)^(outYear-1)*AA5,0),""))</f>
        <v>0</v>
      </c>
      <c r="AB63" s="76" t="str">
        <f>IF(pbi_fed_amount="n/a",'Inputs and Outputs'!AB128*AB5,IF(ISNUMBER(outYear),IF(outYear&lt;=pbi_fed_term,+pbi_fed_amount*(1+pbi_fed_escal/100)^(outYear-1)*AB5,0),""))</f>
        <v/>
      </c>
      <c r="AC63" s="76" t="str">
        <f>IF(pbi_fed_amount="n/a",'Inputs and Outputs'!AC128*AC5,IF(ISNUMBER(outYear),IF(outYear&lt;=pbi_fed_term,+pbi_fed_amount*(1+pbi_fed_escal/100)^(outYear-1)*AC5,0),""))</f>
        <v/>
      </c>
      <c r="AD63" s="76" t="str">
        <f>IF(pbi_fed_amount="n/a",'Inputs and Outputs'!AD128*AD5,IF(ISNUMBER(outYear),IF(outYear&lt;=pbi_fed_term,+pbi_fed_amount*(1+pbi_fed_escal/100)^(outYear-1)*AD5,0),""))</f>
        <v/>
      </c>
      <c r="AE63" s="76" t="str">
        <f>IF(pbi_fed_amount="n/a",'Inputs and Outputs'!AE128*AE5,IF(ISNUMBER(outYear),IF(outYear&lt;=pbi_fed_term,+pbi_fed_amount*(1+pbi_fed_escal/100)^(outYear-1)*AE5,0),""))</f>
        <v/>
      </c>
      <c r="AF63" s="76" t="str">
        <f>IF(pbi_fed_amount="n/a",'Inputs and Outputs'!AF128*AF5,IF(ISNUMBER(outYear),IF(outYear&lt;=pbi_fed_term,+pbi_fed_amount*(1+pbi_fed_escal/100)^(outYear-1)*AF5,0),""))</f>
        <v/>
      </c>
      <c r="AG63" s="76" t="str">
        <f>IF(pbi_fed_amount="n/a",'Inputs and Outputs'!AG128*AG5,IF(ISNUMBER(outYear),IF(outYear&lt;=pbi_fed_term,+pbi_fed_amount*(1+pbi_fed_escal/100)^(outYear-1)*AG5,0),""))</f>
        <v/>
      </c>
      <c r="AH63" s="76" t="str">
        <f>IF(pbi_fed_amount="n/a",'Inputs and Outputs'!AH128*AH5,IF(ISNUMBER(outYear),IF(outYear&lt;=pbi_fed_term,+pbi_fed_amount*(1+pbi_fed_escal/100)^(outYear-1)*AH5,0),""))</f>
        <v/>
      </c>
      <c r="AI63" s="76" t="str">
        <f>IF(pbi_fed_amount="n/a",'Inputs and Outputs'!AI128*AI5,IF(ISNUMBER(outYear),IF(outYear&lt;=pbi_fed_term,+pbi_fed_amount*(1+pbi_fed_escal/100)^(outYear-1)*AI5,0),""))</f>
        <v/>
      </c>
      <c r="AJ63" s="76" t="str">
        <f>IF(pbi_fed_amount="n/a",'Inputs and Outputs'!AJ128*AJ5,IF(ISNUMBER(outYear),IF(outYear&lt;=pbi_fed_term,+pbi_fed_amount*(1+pbi_fed_escal/100)^(outYear-1)*AJ5,0),""))</f>
        <v/>
      </c>
      <c r="AK63" s="76" t="str">
        <f>IF(pbi_fed_amount="n/a",'Inputs and Outputs'!AK128*AK5,IF(ISNUMBER(outYear),IF(outYear&lt;=pbi_fed_term,+pbi_fed_amount*(1+pbi_fed_escal/100)^(outYear-1)*AK5,0),""))</f>
        <v/>
      </c>
      <c r="AL63" s="76" t="str">
        <f>IF(pbi_fed_amount="n/a",'Inputs and Outputs'!AL128*AL5,IF(ISNUMBER(outYear),IF(outYear&lt;=pbi_fed_term,+pbi_fed_amount*(1+pbi_fed_escal/100)^(outYear-1)*AL5,0),""))</f>
        <v/>
      </c>
      <c r="AM63" s="76" t="str">
        <f>IF(pbi_fed_amount="n/a",'Inputs and Outputs'!AM128*AM5,IF(ISNUMBER(outYear),IF(outYear&lt;=pbi_fed_term,+pbi_fed_amount*(1+pbi_fed_escal/100)^(outYear-1)*AM5,0),""))</f>
        <v/>
      </c>
      <c r="AN63" s="76" t="str">
        <f>IF(pbi_fed_amount="n/a",'Inputs and Outputs'!AN128*AN5,IF(ISNUMBER(outYear),IF(outYear&lt;=pbi_fed_term,+pbi_fed_amount*(1+pbi_fed_escal/100)^(outYear-1)*AN5,0),""))</f>
        <v/>
      </c>
      <c r="AO63" s="76" t="str">
        <f>IF(pbi_fed_amount="n/a",'Inputs and Outputs'!AO128*AO5,IF(ISNUMBER(outYear),IF(outYear&lt;=pbi_fed_term,+pbi_fed_amount*(1+pbi_fed_escal/100)^(outYear-1)*AO5,0),""))</f>
        <v/>
      </c>
      <c r="AP63" s="76" t="str">
        <f>IF(pbi_fed_amount="n/a",'Inputs and Outputs'!AP128*AP5,IF(ISNUMBER(outYear),IF(outYear&lt;=pbi_fed_term,+pbi_fed_amount*(1+pbi_fed_escal/100)^(outYear-1)*AP5,0),""))</f>
        <v/>
      </c>
      <c r="AQ63" s="76" t="str">
        <f>IF(pbi_fed_amount="n/a",'Inputs and Outputs'!AQ128*AQ5,IF(ISNUMBER(outYear),IF(outYear&lt;=pbi_fed_term,+pbi_fed_amount*(1+pbi_fed_escal/100)^(outYear-1)*AQ5,0),""))</f>
        <v/>
      </c>
      <c r="AR63" s="76" t="str">
        <f>IF(pbi_fed_amount="n/a",'Inputs and Outputs'!AR128*AR5,IF(ISNUMBER(outYear),IF(outYear&lt;=pbi_fed_term,+pbi_fed_amount*(1+pbi_fed_escal/100)^(outYear-1)*AR5,0),""))</f>
        <v/>
      </c>
      <c r="AS63" s="76" t="str">
        <f>IF(pbi_fed_amount="n/a",'Inputs and Outputs'!AS128*AS5,IF(ISNUMBER(outYear),IF(outYear&lt;=pbi_fed_term,+pbi_fed_amount*(1+pbi_fed_escal/100)^(outYear-1)*AS5,0),""))</f>
        <v/>
      </c>
      <c r="AT63" s="76" t="str">
        <f>IF(pbi_fed_amount="n/a",'Inputs and Outputs'!AT128*AT5,IF(ISNUMBER(outYear),IF(outYear&lt;=pbi_fed_term,+pbi_fed_amount*(1+pbi_fed_escal/100)^(outYear-1)*AT5,0),""))</f>
        <v/>
      </c>
      <c r="AU63" s="76" t="str">
        <f>IF(pbi_fed_amount="n/a",'Inputs and Outputs'!AU128*AU5,IF(ISNUMBER(outYear),IF(outYear&lt;=pbi_fed_term,+pbi_fed_amount*(1+pbi_fed_escal/100)^(outYear-1)*AU5,0),""))</f>
        <v/>
      </c>
      <c r="AV63" s="76" t="str">
        <f>IF(pbi_fed_amount="n/a",'Inputs and Outputs'!AV128*AV5,IF(ISNUMBER(outYear),IF(outYear&lt;=pbi_fed_term,+pbi_fed_amount*(1+pbi_fed_escal/100)^(outYear-1)*AV5,0),""))</f>
        <v/>
      </c>
      <c r="AW63" s="76" t="str">
        <f>IF(pbi_fed_amount="n/a",'Inputs and Outputs'!AW128*AW5,IF(ISNUMBER(outYear),IF(outYear&lt;=pbi_fed_term,+pbi_fed_amount*(1+pbi_fed_escal/100)^(outYear-1)*AW5,0),""))</f>
        <v/>
      </c>
      <c r="AX63" s="76" t="str">
        <f>IF(pbi_fed_amount="n/a",'Inputs and Outputs'!AX128*AX5,IF(ISNUMBER(outYear),IF(outYear&lt;=pbi_fed_term,+pbi_fed_amount*(1+pbi_fed_escal/100)^(outYear-1)*AX5,0),""))</f>
        <v/>
      </c>
      <c r="AY63" s="76" t="str">
        <f>IF(pbi_fed_amount="n/a",'Inputs and Outputs'!AY128*AY5,IF(ISNUMBER(outYear),IF(outYear&lt;=pbi_fed_term,+pbi_fed_amount*(1+pbi_fed_escal/100)^(outYear-1)*AY5,0),""))</f>
        <v/>
      </c>
      <c r="AZ63" s="76" t="str">
        <f>IF(pbi_fed_amount="n/a",'Inputs and Outputs'!AZ128*AZ5,IF(ISNUMBER(outYear),IF(outYear&lt;=pbi_fed_term,+pbi_fed_amount*(1+pbi_fed_escal/100)^(outYear-1)*AZ5,0),""))</f>
        <v/>
      </c>
      <c r="BA63" s="76" t="str">
        <f>IF(pbi_fed_amount="n/a",'Inputs and Outputs'!BA128*BA5,IF(ISNUMBER(outYear),IF(outYear&lt;=pbi_fed_term,+pbi_fed_amount*(1+pbi_fed_escal/100)^(outYear-1)*BA5,0),""))</f>
        <v/>
      </c>
      <c r="BB63" s="76" t="str">
        <f>IF(pbi_fed_amount="n/a",'Inputs and Outputs'!BB128*BB5,IF(ISNUMBER(outYear),IF(outYear&lt;=pbi_fed_term,+pbi_fed_amount*(1+pbi_fed_escal/100)^(outYear-1)*BB5,0),""))</f>
        <v/>
      </c>
      <c r="BC63" s="76" t="str">
        <f>IF(pbi_fed_amount="n/a",'Inputs and Outputs'!BC128*BC5,IF(ISNUMBER(outYear),IF(outYear&lt;=pbi_fed_term,+pbi_fed_amount*(1+pbi_fed_escal/100)^(outYear-1)*BC5,0),""))</f>
        <v/>
      </c>
      <c r="BD63" s="76" t="str">
        <f>IF(pbi_fed_amount="n/a",'Inputs and Outputs'!BD128*BD5,IF(ISNUMBER(outYear),IF(outYear&lt;=pbi_fed_term,+pbi_fed_amount*(1+pbi_fed_escal/100)^(outYear-1)*BD5,0),""))</f>
        <v/>
      </c>
      <c r="BE63" s="76" t="str">
        <f>IF(pbi_fed_amount="n/a",'Inputs and Outputs'!BE128*BE5,IF(ISNUMBER(outYear),IF(outYear&lt;=pbi_fed_term,+pbi_fed_amount*(1+pbi_fed_escal/100)^(outYear-1)*BE5,0),""))</f>
        <v/>
      </c>
      <c r="BF63" s="76" t="str">
        <f>IF(pbi_fed_amount="n/a",'Inputs and Outputs'!BF128*BF5,IF(ISNUMBER(outYear),IF(outYear&lt;=pbi_fed_term,+pbi_fed_amount*(1+pbi_fed_escal/100)^(outYear-1)*BF5,0),""))</f>
        <v/>
      </c>
      <c r="BG63" s="76" t="str">
        <f>IF(pbi_fed_amount="n/a",'Inputs and Outputs'!BG128*BG5,IF(ISNUMBER(outYear),IF(outYear&lt;=pbi_fed_term,+pbi_fed_amount*(1+pbi_fed_escal/100)^(outYear-1)*BG5,0),""))</f>
        <v/>
      </c>
      <c r="BH63" s="76" t="str">
        <f>IF(pbi_fed_amount="n/a",'Inputs and Outputs'!BH128*BH5,IF(ISNUMBER(outYear),IF(outYear&lt;=pbi_fed_term,+pbi_fed_amount*(1+pbi_fed_escal/100)^(outYear-1)*BH5,0),""))</f>
        <v/>
      </c>
      <c r="BI63" s="76" t="str">
        <f>IF(pbi_fed_amount="n/a",'Inputs and Outputs'!BI128*BI5,IF(ISNUMBER(outYear),IF(outYear&lt;=pbi_fed_term,+pbi_fed_amount*(1+pbi_fed_escal/100)^(outYear-1)*BI5,0),""))</f>
        <v/>
      </c>
      <c r="BJ63" s="76" t="str">
        <f>IF(pbi_fed_amount="n/a",'Inputs and Outputs'!BJ128*BJ5,IF(ISNUMBER(outYear),IF(outYear&lt;=pbi_fed_term,+pbi_fed_amount*(1+pbi_fed_escal/100)^(outYear-1)*BJ5,0),""))</f>
        <v/>
      </c>
      <c r="BK63" s="76" t="str">
        <f>IF(pbi_fed_amount="n/a",'Inputs and Outputs'!BK128*BK5,IF(ISNUMBER(outYear),IF(outYear&lt;=pbi_fed_term,+pbi_fed_amount*(1+pbi_fed_escal/100)^(outYear-1)*BK5,0),""))</f>
        <v/>
      </c>
      <c r="BL63" s="76" t="str">
        <f>IF(pbi_fed_amount="n/a",'Inputs and Outputs'!BL128*BL5,IF(ISNUMBER(outYear),IF(outYear&lt;=pbi_fed_term,+pbi_fed_amount*(1+pbi_fed_escal/100)^(outYear-1)*BL5,0),""))</f>
        <v/>
      </c>
      <c r="BM63" s="76" t="str">
        <f>IF(pbi_fed_amount="n/a",'Inputs and Outputs'!BM128*BM5,IF(ISNUMBER(outYear),IF(outYear&lt;=pbi_fed_term,+pbi_fed_amount*(1+pbi_fed_escal/100)^(outYear-1)*BM5,0),""))</f>
        <v/>
      </c>
      <c r="BN63" s="76" t="str">
        <f>IF(pbi_fed_amount="n/a",'Inputs and Outputs'!BN128*BN5,IF(ISNUMBER(outYear),IF(outYear&lt;=pbi_fed_term,+pbi_fed_amount*(1+pbi_fed_escal/100)^(outYear-1)*BN5,0),""))</f>
        <v/>
      </c>
      <c r="BO63" s="76" t="str">
        <f>IF(pbi_fed_amount="n/a",'Inputs and Outputs'!BO128*BO5,IF(ISNUMBER(outYear),IF(outYear&lt;=pbi_fed_term,+pbi_fed_amount*(1+pbi_fed_escal/100)^(outYear-1)*BO5,0),""))</f>
        <v/>
      </c>
      <c r="BP63" s="76" t="str">
        <f>IF(pbi_fed_amount="n/a",'Inputs and Outputs'!BP128*BP5,IF(ISNUMBER(outYear),IF(outYear&lt;=pbi_fed_term,+pbi_fed_amount*(1+pbi_fed_escal/100)^(outYear-1)*BP5,0),""))</f>
        <v/>
      </c>
      <c r="BQ63" s="76" t="str">
        <f>IF(pbi_fed_amount="n/a",'Inputs and Outputs'!BQ128*BQ5,IF(ISNUMBER(outYear),IF(outYear&lt;=pbi_fed_term,+pbi_fed_amount*(1+pbi_fed_escal/100)^(outYear-1)*BQ5,0),""))</f>
        <v/>
      </c>
      <c r="BR63" s="76" t="str">
        <f>IF(pbi_fed_amount="n/a",'Inputs and Outputs'!BR128*BR5,IF(ISNUMBER(outYear),IF(outYear&lt;=pbi_fed_term,+pbi_fed_amount*(1+pbi_fed_escal/100)^(outYear-1)*BR5,0),""))</f>
        <v/>
      </c>
      <c r="BS63" s="76" t="str">
        <f>IF(pbi_fed_amount="n/a",'Inputs and Outputs'!BS128*BS5,IF(ISNUMBER(outYear),IF(outYear&lt;=pbi_fed_term,+pbi_fed_amount*(1+pbi_fed_escal/100)^(outYear-1)*BS5,0),""))</f>
        <v/>
      </c>
      <c r="BT63" s="76" t="str">
        <f>IF(pbi_fed_amount="n/a",'Inputs and Outputs'!BT128*BT5,IF(ISNUMBER(outYear),IF(outYear&lt;=pbi_fed_term,+pbi_fed_amount*(1+pbi_fed_escal/100)^(outYear-1)*BT5,0),""))</f>
        <v/>
      </c>
      <c r="BU63" s="76" t="str">
        <f>IF(pbi_fed_amount="n/a",'Inputs and Outputs'!BU128*BU5,IF(ISNUMBER(outYear),IF(outYear&lt;=pbi_fed_term,+pbi_fed_amount*(1+pbi_fed_escal/100)^(outYear-1)*BU5,0),""))</f>
        <v/>
      </c>
      <c r="BV63" s="76" t="str">
        <f>IF(pbi_fed_amount="n/a",'Inputs and Outputs'!BV128*BV5,IF(ISNUMBER(outYear),IF(outYear&lt;=pbi_fed_term,+pbi_fed_amount*(1+pbi_fed_escal/100)^(outYear-1)*BV5,0),""))</f>
        <v/>
      </c>
      <c r="BW63" s="76" t="str">
        <f>IF(pbi_fed_amount="n/a",'Inputs and Outputs'!BW128*BW5,IF(ISNUMBER(outYear),IF(outYear&lt;=pbi_fed_term,+pbi_fed_amount*(1+pbi_fed_escal/100)^(outYear-1)*BW5,0),""))</f>
        <v/>
      </c>
      <c r="BX63" s="76" t="str">
        <f>IF(pbi_fed_amount="n/a",'Inputs and Outputs'!BX128*BX5,IF(ISNUMBER(outYear),IF(outYear&lt;=pbi_fed_term,+pbi_fed_amount*(1+pbi_fed_escal/100)^(outYear-1)*BX5,0),""))</f>
        <v/>
      </c>
      <c r="BY63" s="76" t="str">
        <f>IF(pbi_fed_amount="n/a",'Inputs and Outputs'!BY128*BY5,IF(ISNUMBER(outYear),IF(outYear&lt;=pbi_fed_term,+pbi_fed_amount*(1+pbi_fed_escal/100)^(outYear-1)*BY5,0),""))</f>
        <v/>
      </c>
      <c r="BZ63" s="76" t="str">
        <f>IF(pbi_fed_amount="n/a",'Inputs and Outputs'!BZ128*BZ5,IF(ISNUMBER(outYear),IF(outYear&lt;=pbi_fed_term,+pbi_fed_amount*(1+pbi_fed_escal/100)^(outYear-1)*BZ5,0),""))</f>
        <v/>
      </c>
      <c r="CA63" s="76" t="str">
        <f>IF(pbi_fed_amount="n/a",'Inputs and Outputs'!CA128*CA5,IF(ISNUMBER(outYear),IF(outYear&lt;=pbi_fed_term,+pbi_fed_amount*(1+pbi_fed_escal/100)^(outYear-1)*CA5,0),""))</f>
        <v/>
      </c>
      <c r="CB63" s="76" t="str">
        <f>IF(pbi_fed_amount="n/a",'Inputs and Outputs'!CB128*CB5,IF(ISNUMBER(outYear),IF(outYear&lt;=pbi_fed_term,+pbi_fed_amount*(1+pbi_fed_escal/100)^(outYear-1)*CB5,0),""))</f>
        <v/>
      </c>
      <c r="CC63" s="76" t="str">
        <f>IF(pbi_fed_amount="n/a",'Inputs and Outputs'!CC128*CC5,IF(ISNUMBER(outYear),IF(outYear&lt;=pbi_fed_term,+pbi_fed_amount*(1+pbi_fed_escal/100)^(outYear-1)*CC5,0),""))</f>
        <v/>
      </c>
      <c r="CD63" s="76" t="str">
        <f>IF(pbi_fed_amount="n/a",'Inputs and Outputs'!CD128*CD5,IF(ISNUMBER(outYear),IF(outYear&lt;=pbi_fed_term,+pbi_fed_amount*(1+pbi_fed_escal/100)^(outYear-1)*CD5,0),""))</f>
        <v/>
      </c>
      <c r="CE63" s="76" t="str">
        <f>IF(pbi_fed_amount="n/a",'Inputs and Outputs'!CE128*CE5,IF(ISNUMBER(outYear),IF(outYear&lt;=pbi_fed_term,+pbi_fed_amount*(1+pbi_fed_escal/100)^(outYear-1)*CE5,0),""))</f>
        <v/>
      </c>
      <c r="CF63" s="76" t="str">
        <f>IF(pbi_fed_amount="n/a",'Inputs and Outputs'!CF128*CF5,IF(ISNUMBER(outYear),IF(outYear&lt;=pbi_fed_term,+pbi_fed_amount*(1+pbi_fed_escal/100)^(outYear-1)*CF5,0),""))</f>
        <v/>
      </c>
      <c r="CG63" s="76" t="str">
        <f>IF(pbi_fed_amount="n/a",'Inputs and Outputs'!CG128*CG5,IF(ISNUMBER(outYear),IF(outYear&lt;=pbi_fed_term,+pbi_fed_amount*(1+pbi_fed_escal/100)^(outYear-1)*CG5,0),""))</f>
        <v/>
      </c>
      <c r="CH63" s="76" t="str">
        <f>IF(pbi_fed_amount="n/a",'Inputs and Outputs'!CH128*CH5,IF(ISNUMBER(outYear),IF(outYear&lt;=pbi_fed_term,+pbi_fed_amount*(1+pbi_fed_escal/100)^(outYear-1)*CH5,0),""))</f>
        <v/>
      </c>
      <c r="CI63" s="76" t="str">
        <f>IF(pbi_fed_amount="n/a",'Inputs and Outputs'!CI128*CI5,IF(ISNUMBER(outYear),IF(outYear&lt;=pbi_fed_term,+pbi_fed_amount*(1+pbi_fed_escal/100)^(outYear-1)*CI5,0),""))</f>
        <v/>
      </c>
      <c r="CJ63" s="76" t="str">
        <f>IF(pbi_fed_amount="n/a",'Inputs and Outputs'!CJ128*CJ5,IF(ISNUMBER(outYear),IF(outYear&lt;=pbi_fed_term,+pbi_fed_amount*(1+pbi_fed_escal/100)^(outYear-1)*CJ5,0),""))</f>
        <v/>
      </c>
      <c r="CK63" s="76" t="str">
        <f>IF(pbi_fed_amount="n/a",'Inputs and Outputs'!CK128*CK5,IF(ISNUMBER(outYear),IF(outYear&lt;=pbi_fed_term,+pbi_fed_amount*(1+pbi_fed_escal/100)^(outYear-1)*CK5,0),""))</f>
        <v/>
      </c>
      <c r="CL63" s="76" t="str">
        <f>IF(pbi_fed_amount="n/a",'Inputs and Outputs'!CL128*CL5,IF(ISNUMBER(outYear),IF(outYear&lt;=pbi_fed_term,+pbi_fed_amount*(1+pbi_fed_escal/100)^(outYear-1)*CL5,0),""))</f>
        <v/>
      </c>
      <c r="CM63" s="76" t="str">
        <f>IF(pbi_fed_amount="n/a",'Inputs and Outputs'!CM128*CM5,IF(ISNUMBER(outYear),IF(outYear&lt;=pbi_fed_term,+pbi_fed_amount*(1+pbi_fed_escal/100)^(outYear-1)*CM5,0),""))</f>
        <v/>
      </c>
      <c r="CN63" s="76" t="str">
        <f>IF(pbi_fed_amount="n/a",'Inputs and Outputs'!CN128*CN5,IF(ISNUMBER(outYear),IF(outYear&lt;=pbi_fed_term,+pbi_fed_amount*(1+pbi_fed_escal/100)^(outYear-1)*CN5,0),""))</f>
        <v/>
      </c>
      <c r="CO63" s="76" t="str">
        <f>IF(pbi_fed_amount="n/a",'Inputs and Outputs'!CO128*CO5,IF(ISNUMBER(outYear),IF(outYear&lt;=pbi_fed_term,+pbi_fed_amount*(1+pbi_fed_escal/100)^(outYear-1)*CO5,0),""))</f>
        <v/>
      </c>
      <c r="CP63" s="76" t="str">
        <f>IF(pbi_fed_amount="n/a",'Inputs and Outputs'!CP128*CP5,IF(ISNUMBER(outYear),IF(outYear&lt;=pbi_fed_term,+pbi_fed_amount*(1+pbi_fed_escal/100)^(outYear-1)*CP5,0),""))</f>
        <v/>
      </c>
      <c r="CQ63" s="76" t="str">
        <f>IF(pbi_fed_amount="n/a",'Inputs and Outputs'!CQ128*CQ5,IF(ISNUMBER(outYear),IF(outYear&lt;=pbi_fed_term,+pbi_fed_amount*(1+pbi_fed_escal/100)^(outYear-1)*CQ5,0),""))</f>
        <v/>
      </c>
      <c r="CR63" s="76" t="str">
        <f>IF(pbi_fed_amount="n/a",'Inputs and Outputs'!CR128*CR5,IF(ISNUMBER(outYear),IF(outYear&lt;=pbi_fed_term,+pbi_fed_amount*(1+pbi_fed_escal/100)^(outYear-1)*CR5,0),""))</f>
        <v/>
      </c>
      <c r="CS63" s="76" t="str">
        <f>IF(pbi_fed_amount="n/a",'Inputs and Outputs'!CS128*CS5,IF(ISNUMBER(outYear),IF(outYear&lt;=pbi_fed_term,+pbi_fed_amount*(1+pbi_fed_escal/100)^(outYear-1)*CS5,0),""))</f>
        <v/>
      </c>
      <c r="CT63" s="76" t="str">
        <f>IF(pbi_fed_amount="n/a",'Inputs and Outputs'!CT128*CT5,IF(ISNUMBER(outYear),IF(outYear&lt;=pbi_fed_term,+pbi_fed_amount*(1+pbi_fed_escal/100)^(outYear-1)*CT5,0),""))</f>
        <v/>
      </c>
      <c r="CU63" s="76" t="str">
        <f>IF(pbi_fed_amount="n/a",'Inputs and Outputs'!CU128*CU5,IF(ISNUMBER(outYear),IF(outYear&lt;=pbi_fed_term,+pbi_fed_amount*(1+pbi_fed_escal/100)^(outYear-1)*CU5,0),""))</f>
        <v/>
      </c>
      <c r="CV63" s="76" t="str">
        <f>IF(pbi_fed_amount="n/a",'Inputs and Outputs'!CV128*CV5,IF(ISNUMBER(outYear),IF(outYear&lt;=pbi_fed_term,+pbi_fed_amount*(1+pbi_fed_escal/100)^(outYear-1)*CV5,0),""))</f>
        <v/>
      </c>
      <c r="CW63" s="76" t="str">
        <f>IF(pbi_fed_amount="n/a",'Inputs and Outputs'!CW128*CW5,IF(ISNUMBER(outYear),IF(outYear&lt;=pbi_fed_term,+pbi_fed_amount*(1+pbi_fed_escal/100)^(outYear-1)*CW5,0),""))</f>
        <v/>
      </c>
      <c r="CX63" s="76" t="str">
        <f>IF(pbi_fed_amount="n/a",'Inputs and Outputs'!CX128*CX5,IF(ISNUMBER(outYear),IF(outYear&lt;=pbi_fed_term,+pbi_fed_amount*(1+pbi_fed_escal/100)^(outYear-1)*CX5,0),""))</f>
        <v/>
      </c>
    </row>
    <row r="64" spans="1:102" x14ac:dyDescent="0.2">
      <c r="A64" s="62" t="s">
        <v>17</v>
      </c>
      <c r="B64" s="5"/>
      <c r="C64" s="76">
        <f>IF(pbi_sta_amount="n/a",'Inputs and Outputs'!C129*C5,IF(ISNUMBER(outYear),IF(outYear&lt;=pbi_sta_term,+pbi_sta_amount*(1+pbi_sta_escal/100)^(outYear-1)*C5,0),""))</f>
        <v>0</v>
      </c>
      <c r="D64" s="76">
        <f>IF(pbi_sta_amount="n/a",'Inputs and Outputs'!D129*D5,IF(ISNUMBER(outYear),IF(outYear&lt;=pbi_sta_term,+pbi_sta_amount*(1+pbi_sta_escal/100)^(outYear-1)*D5,0),""))</f>
        <v>0</v>
      </c>
      <c r="E64" s="76">
        <f>IF(pbi_sta_amount="n/a",'Inputs and Outputs'!E129*E5,IF(ISNUMBER(outYear),IF(outYear&lt;=pbi_sta_term,+pbi_sta_amount*(1+pbi_sta_escal/100)^(outYear-1)*E5,0),""))</f>
        <v>0</v>
      </c>
      <c r="F64" s="76">
        <f>IF(pbi_sta_amount="n/a",'Inputs and Outputs'!F129*F5,IF(ISNUMBER(outYear),IF(outYear&lt;=pbi_sta_term,+pbi_sta_amount*(1+pbi_sta_escal/100)^(outYear-1)*F5,0),""))</f>
        <v>0</v>
      </c>
      <c r="G64" s="76">
        <f>IF(pbi_sta_amount="n/a",'Inputs and Outputs'!G129*G5,IF(ISNUMBER(outYear),IF(outYear&lt;=pbi_sta_term,+pbi_sta_amount*(1+pbi_sta_escal/100)^(outYear-1)*G5,0),""))</f>
        <v>0</v>
      </c>
      <c r="H64" s="76">
        <f>IF(pbi_sta_amount="n/a",'Inputs and Outputs'!H129*H5,IF(ISNUMBER(outYear),IF(outYear&lt;=pbi_sta_term,+pbi_sta_amount*(1+pbi_sta_escal/100)^(outYear-1)*H5,0),""))</f>
        <v>0</v>
      </c>
      <c r="I64" s="76">
        <f>IF(pbi_sta_amount="n/a",'Inputs and Outputs'!I129*I5,IF(ISNUMBER(outYear),IF(outYear&lt;=pbi_sta_term,+pbi_sta_amount*(1+pbi_sta_escal/100)^(outYear-1)*I5,0),""))</f>
        <v>0</v>
      </c>
      <c r="J64" s="76">
        <f>IF(pbi_sta_amount="n/a",'Inputs and Outputs'!J129*J5,IF(ISNUMBER(outYear),IF(outYear&lt;=pbi_sta_term,+pbi_sta_amount*(1+pbi_sta_escal/100)^(outYear-1)*J5,0),""))</f>
        <v>0</v>
      </c>
      <c r="K64" s="76">
        <f>IF(pbi_sta_amount="n/a",'Inputs and Outputs'!K129*K5,IF(ISNUMBER(outYear),IF(outYear&lt;=pbi_sta_term,+pbi_sta_amount*(1+pbi_sta_escal/100)^(outYear-1)*K5,0),""))</f>
        <v>0</v>
      </c>
      <c r="L64" s="76">
        <f>IF(pbi_sta_amount="n/a",'Inputs and Outputs'!L129*L5,IF(ISNUMBER(outYear),IF(outYear&lt;=pbi_sta_term,+pbi_sta_amount*(1+pbi_sta_escal/100)^(outYear-1)*L5,0),""))</f>
        <v>0</v>
      </c>
      <c r="M64" s="76">
        <f>IF(pbi_sta_amount="n/a",'Inputs and Outputs'!M129*M5,IF(ISNUMBER(outYear),IF(outYear&lt;=pbi_sta_term,+pbi_sta_amount*(1+pbi_sta_escal/100)^(outYear-1)*M5,0),""))</f>
        <v>0</v>
      </c>
      <c r="N64" s="76">
        <f>IF(pbi_sta_amount="n/a",'Inputs and Outputs'!N129*N5,IF(ISNUMBER(outYear),IF(outYear&lt;=pbi_sta_term,+pbi_sta_amount*(1+pbi_sta_escal/100)^(outYear-1)*N5,0),""))</f>
        <v>0</v>
      </c>
      <c r="O64" s="76">
        <f>IF(pbi_sta_amount="n/a",'Inputs and Outputs'!O129*O5,IF(ISNUMBER(outYear),IF(outYear&lt;=pbi_sta_term,+pbi_sta_amount*(1+pbi_sta_escal/100)^(outYear-1)*O5,0),""))</f>
        <v>0</v>
      </c>
      <c r="P64" s="76">
        <f>IF(pbi_sta_amount="n/a",'Inputs and Outputs'!P129*P5,IF(ISNUMBER(outYear),IF(outYear&lt;=pbi_sta_term,+pbi_sta_amount*(1+pbi_sta_escal/100)^(outYear-1)*P5,0),""))</f>
        <v>0</v>
      </c>
      <c r="Q64" s="76">
        <f>IF(pbi_sta_amount="n/a",'Inputs and Outputs'!Q129*Q5,IF(ISNUMBER(outYear),IF(outYear&lt;=pbi_sta_term,+pbi_sta_amount*(1+pbi_sta_escal/100)^(outYear-1)*Q5,0),""))</f>
        <v>0</v>
      </c>
      <c r="R64" s="76">
        <f>IF(pbi_sta_amount="n/a",'Inputs and Outputs'!R129*R5,IF(ISNUMBER(outYear),IF(outYear&lt;=pbi_sta_term,+pbi_sta_amount*(1+pbi_sta_escal/100)^(outYear-1)*R5,0),""))</f>
        <v>0</v>
      </c>
      <c r="S64" s="76">
        <f>IF(pbi_sta_amount="n/a",'Inputs and Outputs'!S129*S5,IF(ISNUMBER(outYear),IF(outYear&lt;=pbi_sta_term,+pbi_sta_amount*(1+pbi_sta_escal/100)^(outYear-1)*S5,0),""))</f>
        <v>0</v>
      </c>
      <c r="T64" s="76">
        <f>IF(pbi_sta_amount="n/a",'Inputs and Outputs'!T129*T5,IF(ISNUMBER(outYear),IF(outYear&lt;=pbi_sta_term,+pbi_sta_amount*(1+pbi_sta_escal/100)^(outYear-1)*T5,0),""))</f>
        <v>0</v>
      </c>
      <c r="U64" s="76">
        <f>IF(pbi_sta_amount="n/a",'Inputs and Outputs'!U129*U5,IF(ISNUMBER(outYear),IF(outYear&lt;=pbi_sta_term,+pbi_sta_amount*(1+pbi_sta_escal/100)^(outYear-1)*U5,0),""))</f>
        <v>0</v>
      </c>
      <c r="V64" s="76">
        <f>IF(pbi_sta_amount="n/a",'Inputs and Outputs'!V129*V5,IF(ISNUMBER(outYear),IF(outYear&lt;=pbi_sta_term,+pbi_sta_amount*(1+pbi_sta_escal/100)^(outYear-1)*V5,0),""))</f>
        <v>0</v>
      </c>
      <c r="W64" s="76">
        <f>IF(pbi_sta_amount="n/a",'Inputs and Outputs'!W129*W5,IF(ISNUMBER(outYear),IF(outYear&lt;=pbi_sta_term,+pbi_sta_amount*(1+pbi_sta_escal/100)^(outYear-1)*W5,0),""))</f>
        <v>0</v>
      </c>
      <c r="X64" s="76">
        <f>IF(pbi_sta_amount="n/a",'Inputs and Outputs'!X129*X5,IF(ISNUMBER(outYear),IF(outYear&lt;=pbi_sta_term,+pbi_sta_amount*(1+pbi_sta_escal/100)^(outYear-1)*X5,0),""))</f>
        <v>0</v>
      </c>
      <c r="Y64" s="76">
        <f>IF(pbi_sta_amount="n/a",'Inputs and Outputs'!Y129*Y5,IF(ISNUMBER(outYear),IF(outYear&lt;=pbi_sta_term,+pbi_sta_amount*(1+pbi_sta_escal/100)^(outYear-1)*Y5,0),""))</f>
        <v>0</v>
      </c>
      <c r="Z64" s="76">
        <f>IF(pbi_sta_amount="n/a",'Inputs and Outputs'!Z129*Z5,IF(ISNUMBER(outYear),IF(outYear&lt;=pbi_sta_term,+pbi_sta_amount*(1+pbi_sta_escal/100)^(outYear-1)*Z5,0),""))</f>
        <v>0</v>
      </c>
      <c r="AA64" s="76">
        <f>IF(pbi_sta_amount="n/a",'Inputs and Outputs'!AA129*AA5,IF(ISNUMBER(outYear),IF(outYear&lt;=pbi_sta_term,+pbi_sta_amount*(1+pbi_sta_escal/100)^(outYear-1)*AA5,0),""))</f>
        <v>0</v>
      </c>
      <c r="AB64" s="76" t="str">
        <f>IF(pbi_sta_amount="n/a",'Inputs and Outputs'!AB129*AB5,IF(ISNUMBER(outYear),IF(outYear&lt;=pbi_sta_term,+pbi_sta_amount*(1+pbi_sta_escal/100)^(outYear-1)*AB5,0),""))</f>
        <v/>
      </c>
      <c r="AC64" s="76" t="str">
        <f>IF(pbi_sta_amount="n/a",'Inputs and Outputs'!AC129*AC5,IF(ISNUMBER(outYear),IF(outYear&lt;=pbi_sta_term,+pbi_sta_amount*(1+pbi_sta_escal/100)^(outYear-1)*AC5,0),""))</f>
        <v/>
      </c>
      <c r="AD64" s="76" t="str">
        <f>IF(pbi_sta_amount="n/a",'Inputs and Outputs'!AD129*AD5,IF(ISNUMBER(outYear),IF(outYear&lt;=pbi_sta_term,+pbi_sta_amount*(1+pbi_sta_escal/100)^(outYear-1)*AD5,0),""))</f>
        <v/>
      </c>
      <c r="AE64" s="76" t="str">
        <f>IF(pbi_sta_amount="n/a",'Inputs and Outputs'!AE129*AE5,IF(ISNUMBER(outYear),IF(outYear&lt;=pbi_sta_term,+pbi_sta_amount*(1+pbi_sta_escal/100)^(outYear-1)*AE5,0),""))</f>
        <v/>
      </c>
      <c r="AF64" s="76" t="str">
        <f>IF(pbi_sta_amount="n/a",'Inputs and Outputs'!AF129*AF5,IF(ISNUMBER(outYear),IF(outYear&lt;=pbi_sta_term,+pbi_sta_amount*(1+pbi_sta_escal/100)^(outYear-1)*AF5,0),""))</f>
        <v/>
      </c>
      <c r="AG64" s="76" t="str">
        <f>IF(pbi_sta_amount="n/a",'Inputs and Outputs'!AG129*AG5,IF(ISNUMBER(outYear),IF(outYear&lt;=pbi_sta_term,+pbi_sta_amount*(1+pbi_sta_escal/100)^(outYear-1)*AG5,0),""))</f>
        <v/>
      </c>
      <c r="AH64" s="76" t="str">
        <f>IF(pbi_sta_amount="n/a",'Inputs and Outputs'!AH129*AH5,IF(ISNUMBER(outYear),IF(outYear&lt;=pbi_sta_term,+pbi_sta_amount*(1+pbi_sta_escal/100)^(outYear-1)*AH5,0),""))</f>
        <v/>
      </c>
      <c r="AI64" s="76" t="str">
        <f>IF(pbi_sta_amount="n/a",'Inputs and Outputs'!AI129*AI5,IF(ISNUMBER(outYear),IF(outYear&lt;=pbi_sta_term,+pbi_sta_amount*(1+pbi_sta_escal/100)^(outYear-1)*AI5,0),""))</f>
        <v/>
      </c>
      <c r="AJ64" s="76" t="str">
        <f>IF(pbi_sta_amount="n/a",'Inputs and Outputs'!AJ129*AJ5,IF(ISNUMBER(outYear),IF(outYear&lt;=pbi_sta_term,+pbi_sta_amount*(1+pbi_sta_escal/100)^(outYear-1)*AJ5,0),""))</f>
        <v/>
      </c>
      <c r="AK64" s="76" t="str">
        <f>IF(pbi_sta_amount="n/a",'Inputs and Outputs'!AK129*AK5,IF(ISNUMBER(outYear),IF(outYear&lt;=pbi_sta_term,+pbi_sta_amount*(1+pbi_sta_escal/100)^(outYear-1)*AK5,0),""))</f>
        <v/>
      </c>
      <c r="AL64" s="76" t="str">
        <f>IF(pbi_sta_amount="n/a",'Inputs and Outputs'!AL129*AL5,IF(ISNUMBER(outYear),IF(outYear&lt;=pbi_sta_term,+pbi_sta_amount*(1+pbi_sta_escal/100)^(outYear-1)*AL5,0),""))</f>
        <v/>
      </c>
      <c r="AM64" s="76" t="str">
        <f>IF(pbi_sta_amount="n/a",'Inputs and Outputs'!AM129*AM5,IF(ISNUMBER(outYear),IF(outYear&lt;=pbi_sta_term,+pbi_sta_amount*(1+pbi_sta_escal/100)^(outYear-1)*AM5,0),""))</f>
        <v/>
      </c>
      <c r="AN64" s="76" t="str">
        <f>IF(pbi_sta_amount="n/a",'Inputs and Outputs'!AN129*AN5,IF(ISNUMBER(outYear),IF(outYear&lt;=pbi_sta_term,+pbi_sta_amount*(1+pbi_sta_escal/100)^(outYear-1)*AN5,0),""))</f>
        <v/>
      </c>
      <c r="AO64" s="76" t="str">
        <f>IF(pbi_sta_amount="n/a",'Inputs and Outputs'!AO129*AO5,IF(ISNUMBER(outYear),IF(outYear&lt;=pbi_sta_term,+pbi_sta_amount*(1+pbi_sta_escal/100)^(outYear-1)*AO5,0),""))</f>
        <v/>
      </c>
      <c r="AP64" s="76" t="str">
        <f>IF(pbi_sta_amount="n/a",'Inputs and Outputs'!AP129*AP5,IF(ISNUMBER(outYear),IF(outYear&lt;=pbi_sta_term,+pbi_sta_amount*(1+pbi_sta_escal/100)^(outYear-1)*AP5,0),""))</f>
        <v/>
      </c>
      <c r="AQ64" s="76" t="str">
        <f>IF(pbi_sta_amount="n/a",'Inputs and Outputs'!AQ129*AQ5,IF(ISNUMBER(outYear),IF(outYear&lt;=pbi_sta_term,+pbi_sta_amount*(1+pbi_sta_escal/100)^(outYear-1)*AQ5,0),""))</f>
        <v/>
      </c>
      <c r="AR64" s="76" t="str">
        <f>IF(pbi_sta_amount="n/a",'Inputs and Outputs'!AR129*AR5,IF(ISNUMBER(outYear),IF(outYear&lt;=pbi_sta_term,+pbi_sta_amount*(1+pbi_sta_escal/100)^(outYear-1)*AR5,0),""))</f>
        <v/>
      </c>
      <c r="AS64" s="76" t="str">
        <f>IF(pbi_sta_amount="n/a",'Inputs and Outputs'!AS129*AS5,IF(ISNUMBER(outYear),IF(outYear&lt;=pbi_sta_term,+pbi_sta_amount*(1+pbi_sta_escal/100)^(outYear-1)*AS5,0),""))</f>
        <v/>
      </c>
      <c r="AT64" s="76" t="str">
        <f>IF(pbi_sta_amount="n/a",'Inputs and Outputs'!AT129*AT5,IF(ISNUMBER(outYear),IF(outYear&lt;=pbi_sta_term,+pbi_sta_amount*(1+pbi_sta_escal/100)^(outYear-1)*AT5,0),""))</f>
        <v/>
      </c>
      <c r="AU64" s="76" t="str">
        <f>IF(pbi_sta_amount="n/a",'Inputs and Outputs'!AU129*AU5,IF(ISNUMBER(outYear),IF(outYear&lt;=pbi_sta_term,+pbi_sta_amount*(1+pbi_sta_escal/100)^(outYear-1)*AU5,0),""))</f>
        <v/>
      </c>
      <c r="AV64" s="76" t="str">
        <f>IF(pbi_sta_amount="n/a",'Inputs and Outputs'!AV129*AV5,IF(ISNUMBER(outYear),IF(outYear&lt;=pbi_sta_term,+pbi_sta_amount*(1+pbi_sta_escal/100)^(outYear-1)*AV5,0),""))</f>
        <v/>
      </c>
      <c r="AW64" s="76" t="str">
        <f>IF(pbi_sta_amount="n/a",'Inputs and Outputs'!AW129*AW5,IF(ISNUMBER(outYear),IF(outYear&lt;=pbi_sta_term,+pbi_sta_amount*(1+pbi_sta_escal/100)^(outYear-1)*AW5,0),""))</f>
        <v/>
      </c>
      <c r="AX64" s="76" t="str">
        <f>IF(pbi_sta_amount="n/a",'Inputs and Outputs'!AX129*AX5,IF(ISNUMBER(outYear),IF(outYear&lt;=pbi_sta_term,+pbi_sta_amount*(1+pbi_sta_escal/100)^(outYear-1)*AX5,0),""))</f>
        <v/>
      </c>
      <c r="AY64" s="76" t="str">
        <f>IF(pbi_sta_amount="n/a",'Inputs and Outputs'!AY129*AY5,IF(ISNUMBER(outYear),IF(outYear&lt;=pbi_sta_term,+pbi_sta_amount*(1+pbi_sta_escal/100)^(outYear-1)*AY5,0),""))</f>
        <v/>
      </c>
      <c r="AZ64" s="76" t="str">
        <f>IF(pbi_sta_amount="n/a",'Inputs and Outputs'!AZ129*AZ5,IF(ISNUMBER(outYear),IF(outYear&lt;=pbi_sta_term,+pbi_sta_amount*(1+pbi_sta_escal/100)^(outYear-1)*AZ5,0),""))</f>
        <v/>
      </c>
      <c r="BA64" s="76" t="str">
        <f>IF(pbi_sta_amount="n/a",'Inputs and Outputs'!BA129*BA5,IF(ISNUMBER(outYear),IF(outYear&lt;=pbi_sta_term,+pbi_sta_amount*(1+pbi_sta_escal/100)^(outYear-1)*BA5,0),""))</f>
        <v/>
      </c>
      <c r="BB64" s="76" t="str">
        <f>IF(pbi_sta_amount="n/a",'Inputs and Outputs'!BB129*BB5,IF(ISNUMBER(outYear),IF(outYear&lt;=pbi_sta_term,+pbi_sta_amount*(1+pbi_sta_escal/100)^(outYear-1)*BB5,0),""))</f>
        <v/>
      </c>
      <c r="BC64" s="76" t="str">
        <f>IF(pbi_sta_amount="n/a",'Inputs and Outputs'!BC129*BC5,IF(ISNUMBER(outYear),IF(outYear&lt;=pbi_sta_term,+pbi_sta_amount*(1+pbi_sta_escal/100)^(outYear-1)*BC5,0),""))</f>
        <v/>
      </c>
      <c r="BD64" s="76" t="str">
        <f>IF(pbi_sta_amount="n/a",'Inputs and Outputs'!BD129*BD5,IF(ISNUMBER(outYear),IF(outYear&lt;=pbi_sta_term,+pbi_sta_amount*(1+pbi_sta_escal/100)^(outYear-1)*BD5,0),""))</f>
        <v/>
      </c>
      <c r="BE64" s="76" t="str">
        <f>IF(pbi_sta_amount="n/a",'Inputs and Outputs'!BE129*BE5,IF(ISNUMBER(outYear),IF(outYear&lt;=pbi_sta_term,+pbi_sta_amount*(1+pbi_sta_escal/100)^(outYear-1)*BE5,0),""))</f>
        <v/>
      </c>
      <c r="BF64" s="76" t="str">
        <f>IF(pbi_sta_amount="n/a",'Inputs and Outputs'!BF129*BF5,IF(ISNUMBER(outYear),IF(outYear&lt;=pbi_sta_term,+pbi_sta_amount*(1+pbi_sta_escal/100)^(outYear-1)*BF5,0),""))</f>
        <v/>
      </c>
      <c r="BG64" s="76" t="str">
        <f>IF(pbi_sta_amount="n/a",'Inputs and Outputs'!BG129*BG5,IF(ISNUMBER(outYear),IF(outYear&lt;=pbi_sta_term,+pbi_sta_amount*(1+pbi_sta_escal/100)^(outYear-1)*BG5,0),""))</f>
        <v/>
      </c>
      <c r="BH64" s="76" t="str">
        <f>IF(pbi_sta_amount="n/a",'Inputs and Outputs'!BH129*BH5,IF(ISNUMBER(outYear),IF(outYear&lt;=pbi_sta_term,+pbi_sta_amount*(1+pbi_sta_escal/100)^(outYear-1)*BH5,0),""))</f>
        <v/>
      </c>
      <c r="BI64" s="76" t="str">
        <f>IF(pbi_sta_amount="n/a",'Inputs and Outputs'!BI129*BI5,IF(ISNUMBER(outYear),IF(outYear&lt;=pbi_sta_term,+pbi_sta_amount*(1+pbi_sta_escal/100)^(outYear-1)*BI5,0),""))</f>
        <v/>
      </c>
      <c r="BJ64" s="76" t="str">
        <f>IF(pbi_sta_amount="n/a",'Inputs and Outputs'!BJ129*BJ5,IF(ISNUMBER(outYear),IF(outYear&lt;=pbi_sta_term,+pbi_sta_amount*(1+pbi_sta_escal/100)^(outYear-1)*BJ5,0),""))</f>
        <v/>
      </c>
      <c r="BK64" s="76" t="str">
        <f>IF(pbi_sta_amount="n/a",'Inputs and Outputs'!BK129*BK5,IF(ISNUMBER(outYear),IF(outYear&lt;=pbi_sta_term,+pbi_sta_amount*(1+pbi_sta_escal/100)^(outYear-1)*BK5,0),""))</f>
        <v/>
      </c>
      <c r="BL64" s="76" t="str">
        <f>IF(pbi_sta_amount="n/a",'Inputs and Outputs'!BL129*BL5,IF(ISNUMBER(outYear),IF(outYear&lt;=pbi_sta_term,+pbi_sta_amount*(1+pbi_sta_escal/100)^(outYear-1)*BL5,0),""))</f>
        <v/>
      </c>
      <c r="BM64" s="76" t="str">
        <f>IF(pbi_sta_amount="n/a",'Inputs and Outputs'!BM129*BM5,IF(ISNUMBER(outYear),IF(outYear&lt;=pbi_sta_term,+pbi_sta_amount*(1+pbi_sta_escal/100)^(outYear-1)*BM5,0),""))</f>
        <v/>
      </c>
      <c r="BN64" s="76" t="str">
        <f>IF(pbi_sta_amount="n/a",'Inputs and Outputs'!BN129*BN5,IF(ISNUMBER(outYear),IF(outYear&lt;=pbi_sta_term,+pbi_sta_amount*(1+pbi_sta_escal/100)^(outYear-1)*BN5,0),""))</f>
        <v/>
      </c>
      <c r="BO64" s="76" t="str">
        <f>IF(pbi_sta_amount="n/a",'Inputs and Outputs'!BO129*BO5,IF(ISNUMBER(outYear),IF(outYear&lt;=pbi_sta_term,+pbi_sta_amount*(1+pbi_sta_escal/100)^(outYear-1)*BO5,0),""))</f>
        <v/>
      </c>
      <c r="BP64" s="76" t="str">
        <f>IF(pbi_sta_amount="n/a",'Inputs and Outputs'!BP129*BP5,IF(ISNUMBER(outYear),IF(outYear&lt;=pbi_sta_term,+pbi_sta_amount*(1+pbi_sta_escal/100)^(outYear-1)*BP5,0),""))</f>
        <v/>
      </c>
      <c r="BQ64" s="76" t="str">
        <f>IF(pbi_sta_amount="n/a",'Inputs and Outputs'!BQ129*BQ5,IF(ISNUMBER(outYear),IF(outYear&lt;=pbi_sta_term,+pbi_sta_amount*(1+pbi_sta_escal/100)^(outYear-1)*BQ5,0),""))</f>
        <v/>
      </c>
      <c r="BR64" s="76" t="str">
        <f>IF(pbi_sta_amount="n/a",'Inputs and Outputs'!BR129*BR5,IF(ISNUMBER(outYear),IF(outYear&lt;=pbi_sta_term,+pbi_sta_amount*(1+pbi_sta_escal/100)^(outYear-1)*BR5,0),""))</f>
        <v/>
      </c>
      <c r="BS64" s="76" t="str">
        <f>IF(pbi_sta_amount="n/a",'Inputs and Outputs'!BS129*BS5,IF(ISNUMBER(outYear),IF(outYear&lt;=pbi_sta_term,+pbi_sta_amount*(1+pbi_sta_escal/100)^(outYear-1)*BS5,0),""))</f>
        <v/>
      </c>
      <c r="BT64" s="76" t="str">
        <f>IF(pbi_sta_amount="n/a",'Inputs and Outputs'!BT129*BT5,IF(ISNUMBER(outYear),IF(outYear&lt;=pbi_sta_term,+pbi_sta_amount*(1+pbi_sta_escal/100)^(outYear-1)*BT5,0),""))</f>
        <v/>
      </c>
      <c r="BU64" s="76" t="str">
        <f>IF(pbi_sta_amount="n/a",'Inputs and Outputs'!BU129*BU5,IF(ISNUMBER(outYear),IF(outYear&lt;=pbi_sta_term,+pbi_sta_amount*(1+pbi_sta_escal/100)^(outYear-1)*BU5,0),""))</f>
        <v/>
      </c>
      <c r="BV64" s="76" t="str">
        <f>IF(pbi_sta_amount="n/a",'Inputs and Outputs'!BV129*BV5,IF(ISNUMBER(outYear),IF(outYear&lt;=pbi_sta_term,+pbi_sta_amount*(1+pbi_sta_escal/100)^(outYear-1)*BV5,0),""))</f>
        <v/>
      </c>
      <c r="BW64" s="76" t="str">
        <f>IF(pbi_sta_amount="n/a",'Inputs and Outputs'!BW129*BW5,IF(ISNUMBER(outYear),IF(outYear&lt;=pbi_sta_term,+pbi_sta_amount*(1+pbi_sta_escal/100)^(outYear-1)*BW5,0),""))</f>
        <v/>
      </c>
      <c r="BX64" s="76" t="str">
        <f>IF(pbi_sta_amount="n/a",'Inputs and Outputs'!BX129*BX5,IF(ISNUMBER(outYear),IF(outYear&lt;=pbi_sta_term,+pbi_sta_amount*(1+pbi_sta_escal/100)^(outYear-1)*BX5,0),""))</f>
        <v/>
      </c>
      <c r="BY64" s="76" t="str">
        <f>IF(pbi_sta_amount="n/a",'Inputs and Outputs'!BY129*BY5,IF(ISNUMBER(outYear),IF(outYear&lt;=pbi_sta_term,+pbi_sta_amount*(1+pbi_sta_escal/100)^(outYear-1)*BY5,0),""))</f>
        <v/>
      </c>
      <c r="BZ64" s="76" t="str">
        <f>IF(pbi_sta_amount="n/a",'Inputs and Outputs'!BZ129*BZ5,IF(ISNUMBER(outYear),IF(outYear&lt;=pbi_sta_term,+pbi_sta_amount*(1+pbi_sta_escal/100)^(outYear-1)*BZ5,0),""))</f>
        <v/>
      </c>
      <c r="CA64" s="76" t="str">
        <f>IF(pbi_sta_amount="n/a",'Inputs and Outputs'!CA129*CA5,IF(ISNUMBER(outYear),IF(outYear&lt;=pbi_sta_term,+pbi_sta_amount*(1+pbi_sta_escal/100)^(outYear-1)*CA5,0),""))</f>
        <v/>
      </c>
      <c r="CB64" s="76" t="str">
        <f>IF(pbi_sta_amount="n/a",'Inputs and Outputs'!CB129*CB5,IF(ISNUMBER(outYear),IF(outYear&lt;=pbi_sta_term,+pbi_sta_amount*(1+pbi_sta_escal/100)^(outYear-1)*CB5,0),""))</f>
        <v/>
      </c>
      <c r="CC64" s="76" t="str">
        <f>IF(pbi_sta_amount="n/a",'Inputs and Outputs'!CC129*CC5,IF(ISNUMBER(outYear),IF(outYear&lt;=pbi_sta_term,+pbi_sta_amount*(1+pbi_sta_escal/100)^(outYear-1)*CC5,0),""))</f>
        <v/>
      </c>
      <c r="CD64" s="76" t="str">
        <f>IF(pbi_sta_amount="n/a",'Inputs and Outputs'!CD129*CD5,IF(ISNUMBER(outYear),IF(outYear&lt;=pbi_sta_term,+pbi_sta_amount*(1+pbi_sta_escal/100)^(outYear-1)*CD5,0),""))</f>
        <v/>
      </c>
      <c r="CE64" s="76" t="str">
        <f>IF(pbi_sta_amount="n/a",'Inputs and Outputs'!CE129*CE5,IF(ISNUMBER(outYear),IF(outYear&lt;=pbi_sta_term,+pbi_sta_amount*(1+pbi_sta_escal/100)^(outYear-1)*CE5,0),""))</f>
        <v/>
      </c>
      <c r="CF64" s="76" t="str">
        <f>IF(pbi_sta_amount="n/a",'Inputs and Outputs'!CF129*CF5,IF(ISNUMBER(outYear),IF(outYear&lt;=pbi_sta_term,+pbi_sta_amount*(1+pbi_sta_escal/100)^(outYear-1)*CF5,0),""))</f>
        <v/>
      </c>
      <c r="CG64" s="76" t="str">
        <f>IF(pbi_sta_amount="n/a",'Inputs and Outputs'!CG129*CG5,IF(ISNUMBER(outYear),IF(outYear&lt;=pbi_sta_term,+pbi_sta_amount*(1+pbi_sta_escal/100)^(outYear-1)*CG5,0),""))</f>
        <v/>
      </c>
      <c r="CH64" s="76" t="str">
        <f>IF(pbi_sta_amount="n/a",'Inputs and Outputs'!CH129*CH5,IF(ISNUMBER(outYear),IF(outYear&lt;=pbi_sta_term,+pbi_sta_amount*(1+pbi_sta_escal/100)^(outYear-1)*CH5,0),""))</f>
        <v/>
      </c>
      <c r="CI64" s="76" t="str">
        <f>IF(pbi_sta_amount="n/a",'Inputs and Outputs'!CI129*CI5,IF(ISNUMBER(outYear),IF(outYear&lt;=pbi_sta_term,+pbi_sta_amount*(1+pbi_sta_escal/100)^(outYear-1)*CI5,0),""))</f>
        <v/>
      </c>
      <c r="CJ64" s="76" t="str">
        <f>IF(pbi_sta_amount="n/a",'Inputs and Outputs'!CJ129*CJ5,IF(ISNUMBER(outYear),IF(outYear&lt;=pbi_sta_term,+pbi_sta_amount*(1+pbi_sta_escal/100)^(outYear-1)*CJ5,0),""))</f>
        <v/>
      </c>
      <c r="CK64" s="76" t="str">
        <f>IF(pbi_sta_amount="n/a",'Inputs and Outputs'!CK129*CK5,IF(ISNUMBER(outYear),IF(outYear&lt;=pbi_sta_term,+pbi_sta_amount*(1+pbi_sta_escal/100)^(outYear-1)*CK5,0),""))</f>
        <v/>
      </c>
      <c r="CL64" s="76" t="str">
        <f>IF(pbi_sta_amount="n/a",'Inputs and Outputs'!CL129*CL5,IF(ISNUMBER(outYear),IF(outYear&lt;=pbi_sta_term,+pbi_sta_amount*(1+pbi_sta_escal/100)^(outYear-1)*CL5,0),""))</f>
        <v/>
      </c>
      <c r="CM64" s="76" t="str">
        <f>IF(pbi_sta_amount="n/a",'Inputs and Outputs'!CM129*CM5,IF(ISNUMBER(outYear),IF(outYear&lt;=pbi_sta_term,+pbi_sta_amount*(1+pbi_sta_escal/100)^(outYear-1)*CM5,0),""))</f>
        <v/>
      </c>
      <c r="CN64" s="76" t="str">
        <f>IF(pbi_sta_amount="n/a",'Inputs and Outputs'!CN129*CN5,IF(ISNUMBER(outYear),IF(outYear&lt;=pbi_sta_term,+pbi_sta_amount*(1+pbi_sta_escal/100)^(outYear-1)*CN5,0),""))</f>
        <v/>
      </c>
      <c r="CO64" s="76" t="str">
        <f>IF(pbi_sta_amount="n/a",'Inputs and Outputs'!CO129*CO5,IF(ISNUMBER(outYear),IF(outYear&lt;=pbi_sta_term,+pbi_sta_amount*(1+pbi_sta_escal/100)^(outYear-1)*CO5,0),""))</f>
        <v/>
      </c>
      <c r="CP64" s="76" t="str">
        <f>IF(pbi_sta_amount="n/a",'Inputs and Outputs'!CP129*CP5,IF(ISNUMBER(outYear),IF(outYear&lt;=pbi_sta_term,+pbi_sta_amount*(1+pbi_sta_escal/100)^(outYear-1)*CP5,0),""))</f>
        <v/>
      </c>
      <c r="CQ64" s="76" t="str">
        <f>IF(pbi_sta_amount="n/a",'Inputs and Outputs'!CQ129*CQ5,IF(ISNUMBER(outYear),IF(outYear&lt;=pbi_sta_term,+pbi_sta_amount*(1+pbi_sta_escal/100)^(outYear-1)*CQ5,0),""))</f>
        <v/>
      </c>
      <c r="CR64" s="76" t="str">
        <f>IF(pbi_sta_amount="n/a",'Inputs and Outputs'!CR129*CR5,IF(ISNUMBER(outYear),IF(outYear&lt;=pbi_sta_term,+pbi_sta_amount*(1+pbi_sta_escal/100)^(outYear-1)*CR5,0),""))</f>
        <v/>
      </c>
      <c r="CS64" s="76" t="str">
        <f>IF(pbi_sta_amount="n/a",'Inputs and Outputs'!CS129*CS5,IF(ISNUMBER(outYear),IF(outYear&lt;=pbi_sta_term,+pbi_sta_amount*(1+pbi_sta_escal/100)^(outYear-1)*CS5,0),""))</f>
        <v/>
      </c>
      <c r="CT64" s="76" t="str">
        <f>IF(pbi_sta_amount="n/a",'Inputs and Outputs'!CT129*CT5,IF(ISNUMBER(outYear),IF(outYear&lt;=pbi_sta_term,+pbi_sta_amount*(1+pbi_sta_escal/100)^(outYear-1)*CT5,0),""))</f>
        <v/>
      </c>
      <c r="CU64" s="76" t="str">
        <f>IF(pbi_sta_amount="n/a",'Inputs and Outputs'!CU129*CU5,IF(ISNUMBER(outYear),IF(outYear&lt;=pbi_sta_term,+pbi_sta_amount*(1+pbi_sta_escal/100)^(outYear-1)*CU5,0),""))</f>
        <v/>
      </c>
      <c r="CV64" s="76" t="str">
        <f>IF(pbi_sta_amount="n/a",'Inputs and Outputs'!CV129*CV5,IF(ISNUMBER(outYear),IF(outYear&lt;=pbi_sta_term,+pbi_sta_amount*(1+pbi_sta_escal/100)^(outYear-1)*CV5,0),""))</f>
        <v/>
      </c>
      <c r="CW64" s="76" t="str">
        <f>IF(pbi_sta_amount="n/a",'Inputs and Outputs'!CW129*CW5,IF(ISNUMBER(outYear),IF(outYear&lt;=pbi_sta_term,+pbi_sta_amount*(1+pbi_sta_escal/100)^(outYear-1)*CW5,0),""))</f>
        <v/>
      </c>
      <c r="CX64" s="76" t="str">
        <f>IF(pbi_sta_amount="n/a",'Inputs and Outputs'!CX129*CX5,IF(ISNUMBER(outYear),IF(outYear&lt;=pbi_sta_term,+pbi_sta_amount*(1+pbi_sta_escal/100)^(outYear-1)*CX5,0),""))</f>
        <v/>
      </c>
    </row>
    <row r="65" spans="1:102" x14ac:dyDescent="0.2">
      <c r="A65" s="62" t="s">
        <v>18</v>
      </c>
      <c r="B65" s="5"/>
      <c r="C65" s="76">
        <f>IF(pbi_uti_amount="n/a",'Inputs and Outputs'!C130*C5,IF(ISNUMBER(outYear),IF(outYear&lt;=pbi_uti_term,+pbi_uti_amount*(1+pbi_uti_escal/100)^(outYear-1)*C5,0),""))</f>
        <v>0</v>
      </c>
      <c r="D65" s="76">
        <f>IF(pbi_uti_amount="n/a",'Inputs and Outputs'!D130*D5,IF(ISNUMBER(outYear),IF(outYear&lt;=pbi_uti_term,+pbi_uti_amount*(1+pbi_uti_escal/100)^(outYear-1)*D5,0),""))</f>
        <v>0</v>
      </c>
      <c r="E65" s="76">
        <f>IF(pbi_uti_amount="n/a",'Inputs and Outputs'!E130*E5,IF(ISNUMBER(outYear),IF(outYear&lt;=pbi_uti_term,+pbi_uti_amount*(1+pbi_uti_escal/100)^(outYear-1)*E5,0),""))</f>
        <v>0</v>
      </c>
      <c r="F65" s="76">
        <f>IF(pbi_uti_amount="n/a",'Inputs and Outputs'!F130*F5,IF(ISNUMBER(outYear),IF(outYear&lt;=pbi_uti_term,+pbi_uti_amount*(1+pbi_uti_escal/100)^(outYear-1)*F5,0),""))</f>
        <v>0</v>
      </c>
      <c r="G65" s="76">
        <f>IF(pbi_uti_amount="n/a",'Inputs and Outputs'!G130*G5,IF(ISNUMBER(outYear),IF(outYear&lt;=pbi_uti_term,+pbi_uti_amount*(1+pbi_uti_escal/100)^(outYear-1)*G5,0),""))</f>
        <v>0</v>
      </c>
      <c r="H65" s="76">
        <f>IF(pbi_uti_amount="n/a",'Inputs and Outputs'!H130*H5,IF(ISNUMBER(outYear),IF(outYear&lt;=pbi_uti_term,+pbi_uti_amount*(1+pbi_uti_escal/100)^(outYear-1)*H5,0),""))</f>
        <v>0</v>
      </c>
      <c r="I65" s="76">
        <f>IF(pbi_uti_amount="n/a",'Inputs and Outputs'!I130*I5,IF(ISNUMBER(outYear),IF(outYear&lt;=pbi_uti_term,+pbi_uti_amount*(1+pbi_uti_escal/100)^(outYear-1)*I5,0),""))</f>
        <v>0</v>
      </c>
      <c r="J65" s="76">
        <f>IF(pbi_uti_amount="n/a",'Inputs and Outputs'!J130*J5,IF(ISNUMBER(outYear),IF(outYear&lt;=pbi_uti_term,+pbi_uti_amount*(1+pbi_uti_escal/100)^(outYear-1)*J5,0),""))</f>
        <v>0</v>
      </c>
      <c r="K65" s="76">
        <f>IF(pbi_uti_amount="n/a",'Inputs and Outputs'!K130*K5,IF(ISNUMBER(outYear),IF(outYear&lt;=pbi_uti_term,+pbi_uti_amount*(1+pbi_uti_escal/100)^(outYear-1)*K5,0),""))</f>
        <v>0</v>
      </c>
      <c r="L65" s="76">
        <f>IF(pbi_uti_amount="n/a",'Inputs and Outputs'!L130*L5,IF(ISNUMBER(outYear),IF(outYear&lt;=pbi_uti_term,+pbi_uti_amount*(1+pbi_uti_escal/100)^(outYear-1)*L5,0),""))</f>
        <v>0</v>
      </c>
      <c r="M65" s="76">
        <f>IF(pbi_uti_amount="n/a",'Inputs and Outputs'!M130*M5,IF(ISNUMBER(outYear),IF(outYear&lt;=pbi_uti_term,+pbi_uti_amount*(1+pbi_uti_escal/100)^(outYear-1)*M5,0),""))</f>
        <v>0</v>
      </c>
      <c r="N65" s="76">
        <f>IF(pbi_uti_amount="n/a",'Inputs and Outputs'!N130*N5,IF(ISNUMBER(outYear),IF(outYear&lt;=pbi_uti_term,+pbi_uti_amount*(1+pbi_uti_escal/100)^(outYear-1)*N5,0),""))</f>
        <v>0</v>
      </c>
      <c r="O65" s="76">
        <f>IF(pbi_uti_amount="n/a",'Inputs and Outputs'!O130*O5,IF(ISNUMBER(outYear),IF(outYear&lt;=pbi_uti_term,+pbi_uti_amount*(1+pbi_uti_escal/100)^(outYear-1)*O5,0),""))</f>
        <v>0</v>
      </c>
      <c r="P65" s="76">
        <f>IF(pbi_uti_amount="n/a",'Inputs and Outputs'!P130*P5,IF(ISNUMBER(outYear),IF(outYear&lt;=pbi_uti_term,+pbi_uti_amount*(1+pbi_uti_escal/100)^(outYear-1)*P5,0),""))</f>
        <v>0</v>
      </c>
      <c r="Q65" s="76">
        <f>IF(pbi_uti_amount="n/a",'Inputs and Outputs'!Q130*Q5,IF(ISNUMBER(outYear),IF(outYear&lt;=pbi_uti_term,+pbi_uti_amount*(1+pbi_uti_escal/100)^(outYear-1)*Q5,0),""))</f>
        <v>0</v>
      </c>
      <c r="R65" s="76">
        <f>IF(pbi_uti_amount="n/a",'Inputs and Outputs'!R130*R5,IF(ISNUMBER(outYear),IF(outYear&lt;=pbi_uti_term,+pbi_uti_amount*(1+pbi_uti_escal/100)^(outYear-1)*R5,0),""))</f>
        <v>0</v>
      </c>
      <c r="S65" s="76">
        <f>IF(pbi_uti_amount="n/a",'Inputs and Outputs'!S130*S5,IF(ISNUMBER(outYear),IF(outYear&lt;=pbi_uti_term,+pbi_uti_amount*(1+pbi_uti_escal/100)^(outYear-1)*S5,0),""))</f>
        <v>0</v>
      </c>
      <c r="T65" s="76">
        <f>IF(pbi_uti_amount="n/a",'Inputs and Outputs'!T130*T5,IF(ISNUMBER(outYear),IF(outYear&lt;=pbi_uti_term,+pbi_uti_amount*(1+pbi_uti_escal/100)^(outYear-1)*T5,0),""))</f>
        <v>0</v>
      </c>
      <c r="U65" s="76">
        <f>IF(pbi_uti_amount="n/a",'Inputs and Outputs'!U130*U5,IF(ISNUMBER(outYear),IF(outYear&lt;=pbi_uti_term,+pbi_uti_amount*(1+pbi_uti_escal/100)^(outYear-1)*U5,0),""))</f>
        <v>0</v>
      </c>
      <c r="V65" s="76">
        <f>IF(pbi_uti_amount="n/a",'Inputs and Outputs'!V130*V5,IF(ISNUMBER(outYear),IF(outYear&lt;=pbi_uti_term,+pbi_uti_amount*(1+pbi_uti_escal/100)^(outYear-1)*V5,0),""))</f>
        <v>0</v>
      </c>
      <c r="W65" s="76">
        <f>IF(pbi_uti_amount="n/a",'Inputs and Outputs'!W130*W5,IF(ISNUMBER(outYear),IF(outYear&lt;=pbi_uti_term,+pbi_uti_amount*(1+pbi_uti_escal/100)^(outYear-1)*W5,0),""))</f>
        <v>0</v>
      </c>
      <c r="X65" s="76">
        <f>IF(pbi_uti_amount="n/a",'Inputs and Outputs'!X130*X5,IF(ISNUMBER(outYear),IF(outYear&lt;=pbi_uti_term,+pbi_uti_amount*(1+pbi_uti_escal/100)^(outYear-1)*X5,0),""))</f>
        <v>0</v>
      </c>
      <c r="Y65" s="76">
        <f>IF(pbi_uti_amount="n/a",'Inputs and Outputs'!Y130*Y5,IF(ISNUMBER(outYear),IF(outYear&lt;=pbi_uti_term,+pbi_uti_amount*(1+pbi_uti_escal/100)^(outYear-1)*Y5,0),""))</f>
        <v>0</v>
      </c>
      <c r="Z65" s="76">
        <f>IF(pbi_uti_amount="n/a",'Inputs and Outputs'!Z130*Z5,IF(ISNUMBER(outYear),IF(outYear&lt;=pbi_uti_term,+pbi_uti_amount*(1+pbi_uti_escal/100)^(outYear-1)*Z5,0),""))</f>
        <v>0</v>
      </c>
      <c r="AA65" s="76">
        <f>IF(pbi_uti_amount="n/a",'Inputs and Outputs'!AA130*AA5,IF(ISNUMBER(outYear),IF(outYear&lt;=pbi_uti_term,+pbi_uti_amount*(1+pbi_uti_escal/100)^(outYear-1)*AA5,0),""))</f>
        <v>0</v>
      </c>
      <c r="AB65" s="76" t="str">
        <f>IF(pbi_uti_amount="n/a",'Inputs and Outputs'!AB130*AB5,IF(ISNUMBER(outYear),IF(outYear&lt;=pbi_uti_term,+pbi_uti_amount*(1+pbi_uti_escal/100)^(outYear-1)*AB5,0),""))</f>
        <v/>
      </c>
      <c r="AC65" s="76" t="str">
        <f>IF(pbi_uti_amount="n/a",'Inputs and Outputs'!AC130*AC5,IF(ISNUMBER(outYear),IF(outYear&lt;=pbi_uti_term,+pbi_uti_amount*(1+pbi_uti_escal/100)^(outYear-1)*AC5,0),""))</f>
        <v/>
      </c>
      <c r="AD65" s="76" t="str">
        <f>IF(pbi_uti_amount="n/a",'Inputs and Outputs'!AD130*AD5,IF(ISNUMBER(outYear),IF(outYear&lt;=pbi_uti_term,+pbi_uti_amount*(1+pbi_uti_escal/100)^(outYear-1)*AD5,0),""))</f>
        <v/>
      </c>
      <c r="AE65" s="76" t="str">
        <f>IF(pbi_uti_amount="n/a",'Inputs and Outputs'!AE130*AE5,IF(ISNUMBER(outYear),IF(outYear&lt;=pbi_uti_term,+pbi_uti_amount*(1+pbi_uti_escal/100)^(outYear-1)*AE5,0),""))</f>
        <v/>
      </c>
      <c r="AF65" s="76" t="str">
        <f>IF(pbi_uti_amount="n/a",'Inputs and Outputs'!AF130*AF5,IF(ISNUMBER(outYear),IF(outYear&lt;=pbi_uti_term,+pbi_uti_amount*(1+pbi_uti_escal/100)^(outYear-1)*AF5,0),""))</f>
        <v/>
      </c>
      <c r="AG65" s="76" t="str">
        <f>IF(pbi_uti_amount="n/a",'Inputs and Outputs'!AG130*AG5,IF(ISNUMBER(outYear),IF(outYear&lt;=pbi_uti_term,+pbi_uti_amount*(1+pbi_uti_escal/100)^(outYear-1)*AG5,0),""))</f>
        <v/>
      </c>
      <c r="AH65" s="76" t="str">
        <f>IF(pbi_uti_amount="n/a",'Inputs and Outputs'!AH130*AH5,IF(ISNUMBER(outYear),IF(outYear&lt;=pbi_uti_term,+pbi_uti_amount*(1+pbi_uti_escal/100)^(outYear-1)*AH5,0),""))</f>
        <v/>
      </c>
      <c r="AI65" s="76" t="str">
        <f>IF(pbi_uti_amount="n/a",'Inputs and Outputs'!AI130*AI5,IF(ISNUMBER(outYear),IF(outYear&lt;=pbi_uti_term,+pbi_uti_amount*(1+pbi_uti_escal/100)^(outYear-1)*AI5,0),""))</f>
        <v/>
      </c>
      <c r="AJ65" s="76" t="str">
        <f>IF(pbi_uti_amount="n/a",'Inputs and Outputs'!AJ130*AJ5,IF(ISNUMBER(outYear),IF(outYear&lt;=pbi_uti_term,+pbi_uti_amount*(1+pbi_uti_escal/100)^(outYear-1)*AJ5,0),""))</f>
        <v/>
      </c>
      <c r="AK65" s="76" t="str">
        <f>IF(pbi_uti_amount="n/a",'Inputs and Outputs'!AK130*AK5,IF(ISNUMBER(outYear),IF(outYear&lt;=pbi_uti_term,+pbi_uti_amount*(1+pbi_uti_escal/100)^(outYear-1)*AK5,0),""))</f>
        <v/>
      </c>
      <c r="AL65" s="76" t="str">
        <f>IF(pbi_uti_amount="n/a",'Inputs and Outputs'!AL130*AL5,IF(ISNUMBER(outYear),IF(outYear&lt;=pbi_uti_term,+pbi_uti_amount*(1+pbi_uti_escal/100)^(outYear-1)*AL5,0),""))</f>
        <v/>
      </c>
      <c r="AM65" s="76" t="str">
        <f>IF(pbi_uti_amount="n/a",'Inputs and Outputs'!AM130*AM5,IF(ISNUMBER(outYear),IF(outYear&lt;=pbi_uti_term,+pbi_uti_amount*(1+pbi_uti_escal/100)^(outYear-1)*AM5,0),""))</f>
        <v/>
      </c>
      <c r="AN65" s="76" t="str">
        <f>IF(pbi_uti_amount="n/a",'Inputs and Outputs'!AN130*AN5,IF(ISNUMBER(outYear),IF(outYear&lt;=pbi_uti_term,+pbi_uti_amount*(1+pbi_uti_escal/100)^(outYear-1)*AN5,0),""))</f>
        <v/>
      </c>
      <c r="AO65" s="76" t="str">
        <f>IF(pbi_uti_amount="n/a",'Inputs and Outputs'!AO130*AO5,IF(ISNUMBER(outYear),IF(outYear&lt;=pbi_uti_term,+pbi_uti_amount*(1+pbi_uti_escal/100)^(outYear-1)*AO5,0),""))</f>
        <v/>
      </c>
      <c r="AP65" s="76" t="str">
        <f>IF(pbi_uti_amount="n/a",'Inputs and Outputs'!AP130*AP5,IF(ISNUMBER(outYear),IF(outYear&lt;=pbi_uti_term,+pbi_uti_amount*(1+pbi_uti_escal/100)^(outYear-1)*AP5,0),""))</f>
        <v/>
      </c>
      <c r="AQ65" s="76" t="str">
        <f>IF(pbi_uti_amount="n/a",'Inputs and Outputs'!AQ130*AQ5,IF(ISNUMBER(outYear),IF(outYear&lt;=pbi_uti_term,+pbi_uti_amount*(1+pbi_uti_escal/100)^(outYear-1)*AQ5,0),""))</f>
        <v/>
      </c>
      <c r="AR65" s="76" t="str">
        <f>IF(pbi_uti_amount="n/a",'Inputs and Outputs'!AR130*AR5,IF(ISNUMBER(outYear),IF(outYear&lt;=pbi_uti_term,+pbi_uti_amount*(1+pbi_uti_escal/100)^(outYear-1)*AR5,0),""))</f>
        <v/>
      </c>
      <c r="AS65" s="76" t="str">
        <f>IF(pbi_uti_amount="n/a",'Inputs and Outputs'!AS130*AS5,IF(ISNUMBER(outYear),IF(outYear&lt;=pbi_uti_term,+pbi_uti_amount*(1+pbi_uti_escal/100)^(outYear-1)*AS5,0),""))</f>
        <v/>
      </c>
      <c r="AT65" s="76" t="str">
        <f>IF(pbi_uti_amount="n/a",'Inputs and Outputs'!AT130*AT5,IF(ISNUMBER(outYear),IF(outYear&lt;=pbi_uti_term,+pbi_uti_amount*(1+pbi_uti_escal/100)^(outYear-1)*AT5,0),""))</f>
        <v/>
      </c>
      <c r="AU65" s="76" t="str">
        <f>IF(pbi_uti_amount="n/a",'Inputs and Outputs'!AU130*AU5,IF(ISNUMBER(outYear),IF(outYear&lt;=pbi_uti_term,+pbi_uti_amount*(1+pbi_uti_escal/100)^(outYear-1)*AU5,0),""))</f>
        <v/>
      </c>
      <c r="AV65" s="76" t="str">
        <f>IF(pbi_uti_amount="n/a",'Inputs and Outputs'!AV130*AV5,IF(ISNUMBER(outYear),IF(outYear&lt;=pbi_uti_term,+pbi_uti_amount*(1+pbi_uti_escal/100)^(outYear-1)*AV5,0),""))</f>
        <v/>
      </c>
      <c r="AW65" s="76" t="str">
        <f>IF(pbi_uti_amount="n/a",'Inputs and Outputs'!AW130*AW5,IF(ISNUMBER(outYear),IF(outYear&lt;=pbi_uti_term,+pbi_uti_amount*(1+pbi_uti_escal/100)^(outYear-1)*AW5,0),""))</f>
        <v/>
      </c>
      <c r="AX65" s="76" t="str">
        <f>IF(pbi_uti_amount="n/a",'Inputs and Outputs'!AX130*AX5,IF(ISNUMBER(outYear),IF(outYear&lt;=pbi_uti_term,+pbi_uti_amount*(1+pbi_uti_escal/100)^(outYear-1)*AX5,0),""))</f>
        <v/>
      </c>
      <c r="AY65" s="76" t="str">
        <f>IF(pbi_uti_amount="n/a",'Inputs and Outputs'!AY130*AY5,IF(ISNUMBER(outYear),IF(outYear&lt;=pbi_uti_term,+pbi_uti_amount*(1+pbi_uti_escal/100)^(outYear-1)*AY5,0),""))</f>
        <v/>
      </c>
      <c r="AZ65" s="76" t="str">
        <f>IF(pbi_uti_amount="n/a",'Inputs and Outputs'!AZ130*AZ5,IF(ISNUMBER(outYear),IF(outYear&lt;=pbi_uti_term,+pbi_uti_amount*(1+pbi_uti_escal/100)^(outYear-1)*AZ5,0),""))</f>
        <v/>
      </c>
      <c r="BA65" s="76" t="str">
        <f>IF(pbi_uti_amount="n/a",'Inputs and Outputs'!BA130*BA5,IF(ISNUMBER(outYear),IF(outYear&lt;=pbi_uti_term,+pbi_uti_amount*(1+pbi_uti_escal/100)^(outYear-1)*BA5,0),""))</f>
        <v/>
      </c>
      <c r="BB65" s="76" t="str">
        <f>IF(pbi_uti_amount="n/a",'Inputs and Outputs'!BB130*BB5,IF(ISNUMBER(outYear),IF(outYear&lt;=pbi_uti_term,+pbi_uti_amount*(1+pbi_uti_escal/100)^(outYear-1)*BB5,0),""))</f>
        <v/>
      </c>
      <c r="BC65" s="76" t="str">
        <f>IF(pbi_uti_amount="n/a",'Inputs and Outputs'!BC130*BC5,IF(ISNUMBER(outYear),IF(outYear&lt;=pbi_uti_term,+pbi_uti_amount*(1+pbi_uti_escal/100)^(outYear-1)*BC5,0),""))</f>
        <v/>
      </c>
      <c r="BD65" s="76" t="str">
        <f>IF(pbi_uti_amount="n/a",'Inputs and Outputs'!BD130*BD5,IF(ISNUMBER(outYear),IF(outYear&lt;=pbi_uti_term,+pbi_uti_amount*(1+pbi_uti_escal/100)^(outYear-1)*BD5,0),""))</f>
        <v/>
      </c>
      <c r="BE65" s="76" t="str">
        <f>IF(pbi_uti_amount="n/a",'Inputs and Outputs'!BE130*BE5,IF(ISNUMBER(outYear),IF(outYear&lt;=pbi_uti_term,+pbi_uti_amount*(1+pbi_uti_escal/100)^(outYear-1)*BE5,0),""))</f>
        <v/>
      </c>
      <c r="BF65" s="76" t="str">
        <f>IF(pbi_uti_amount="n/a",'Inputs and Outputs'!BF130*BF5,IF(ISNUMBER(outYear),IF(outYear&lt;=pbi_uti_term,+pbi_uti_amount*(1+pbi_uti_escal/100)^(outYear-1)*BF5,0),""))</f>
        <v/>
      </c>
      <c r="BG65" s="76" t="str">
        <f>IF(pbi_uti_amount="n/a",'Inputs and Outputs'!BG130*BG5,IF(ISNUMBER(outYear),IF(outYear&lt;=pbi_uti_term,+pbi_uti_amount*(1+pbi_uti_escal/100)^(outYear-1)*BG5,0),""))</f>
        <v/>
      </c>
      <c r="BH65" s="76" t="str">
        <f>IF(pbi_uti_amount="n/a",'Inputs and Outputs'!BH130*BH5,IF(ISNUMBER(outYear),IF(outYear&lt;=pbi_uti_term,+pbi_uti_amount*(1+pbi_uti_escal/100)^(outYear-1)*BH5,0),""))</f>
        <v/>
      </c>
      <c r="BI65" s="76" t="str">
        <f>IF(pbi_uti_amount="n/a",'Inputs and Outputs'!BI130*BI5,IF(ISNUMBER(outYear),IF(outYear&lt;=pbi_uti_term,+pbi_uti_amount*(1+pbi_uti_escal/100)^(outYear-1)*BI5,0),""))</f>
        <v/>
      </c>
      <c r="BJ65" s="76" t="str">
        <f>IF(pbi_uti_amount="n/a",'Inputs and Outputs'!BJ130*BJ5,IF(ISNUMBER(outYear),IF(outYear&lt;=pbi_uti_term,+pbi_uti_amount*(1+pbi_uti_escal/100)^(outYear-1)*BJ5,0),""))</f>
        <v/>
      </c>
      <c r="BK65" s="76" t="str">
        <f>IF(pbi_uti_amount="n/a",'Inputs and Outputs'!BK130*BK5,IF(ISNUMBER(outYear),IF(outYear&lt;=pbi_uti_term,+pbi_uti_amount*(1+pbi_uti_escal/100)^(outYear-1)*BK5,0),""))</f>
        <v/>
      </c>
      <c r="BL65" s="76" t="str">
        <f>IF(pbi_uti_amount="n/a",'Inputs and Outputs'!BL130*BL5,IF(ISNUMBER(outYear),IF(outYear&lt;=pbi_uti_term,+pbi_uti_amount*(1+pbi_uti_escal/100)^(outYear-1)*BL5,0),""))</f>
        <v/>
      </c>
      <c r="BM65" s="76" t="str">
        <f>IF(pbi_uti_amount="n/a",'Inputs and Outputs'!BM130*BM5,IF(ISNUMBER(outYear),IF(outYear&lt;=pbi_uti_term,+pbi_uti_amount*(1+pbi_uti_escal/100)^(outYear-1)*BM5,0),""))</f>
        <v/>
      </c>
      <c r="BN65" s="76" t="str">
        <f>IF(pbi_uti_amount="n/a",'Inputs and Outputs'!BN130*BN5,IF(ISNUMBER(outYear),IF(outYear&lt;=pbi_uti_term,+pbi_uti_amount*(1+pbi_uti_escal/100)^(outYear-1)*BN5,0),""))</f>
        <v/>
      </c>
      <c r="BO65" s="76" t="str">
        <f>IF(pbi_uti_amount="n/a",'Inputs and Outputs'!BO130*BO5,IF(ISNUMBER(outYear),IF(outYear&lt;=pbi_uti_term,+pbi_uti_amount*(1+pbi_uti_escal/100)^(outYear-1)*BO5,0),""))</f>
        <v/>
      </c>
      <c r="BP65" s="76" t="str">
        <f>IF(pbi_uti_amount="n/a",'Inputs and Outputs'!BP130*BP5,IF(ISNUMBER(outYear),IF(outYear&lt;=pbi_uti_term,+pbi_uti_amount*(1+pbi_uti_escal/100)^(outYear-1)*BP5,0),""))</f>
        <v/>
      </c>
      <c r="BQ65" s="76" t="str">
        <f>IF(pbi_uti_amount="n/a",'Inputs and Outputs'!BQ130*BQ5,IF(ISNUMBER(outYear),IF(outYear&lt;=pbi_uti_term,+pbi_uti_amount*(1+pbi_uti_escal/100)^(outYear-1)*BQ5,0),""))</f>
        <v/>
      </c>
      <c r="BR65" s="76" t="str">
        <f>IF(pbi_uti_amount="n/a",'Inputs and Outputs'!BR130*BR5,IF(ISNUMBER(outYear),IF(outYear&lt;=pbi_uti_term,+pbi_uti_amount*(1+pbi_uti_escal/100)^(outYear-1)*BR5,0),""))</f>
        <v/>
      </c>
      <c r="BS65" s="76" t="str">
        <f>IF(pbi_uti_amount="n/a",'Inputs and Outputs'!BS130*BS5,IF(ISNUMBER(outYear),IF(outYear&lt;=pbi_uti_term,+pbi_uti_amount*(1+pbi_uti_escal/100)^(outYear-1)*BS5,0),""))</f>
        <v/>
      </c>
      <c r="BT65" s="76" t="str">
        <f>IF(pbi_uti_amount="n/a",'Inputs and Outputs'!BT130*BT5,IF(ISNUMBER(outYear),IF(outYear&lt;=pbi_uti_term,+pbi_uti_amount*(1+pbi_uti_escal/100)^(outYear-1)*BT5,0),""))</f>
        <v/>
      </c>
      <c r="BU65" s="76" t="str">
        <f>IF(pbi_uti_amount="n/a",'Inputs and Outputs'!BU130*BU5,IF(ISNUMBER(outYear),IF(outYear&lt;=pbi_uti_term,+pbi_uti_amount*(1+pbi_uti_escal/100)^(outYear-1)*BU5,0),""))</f>
        <v/>
      </c>
      <c r="BV65" s="76" t="str">
        <f>IF(pbi_uti_amount="n/a",'Inputs and Outputs'!BV130*BV5,IF(ISNUMBER(outYear),IF(outYear&lt;=pbi_uti_term,+pbi_uti_amount*(1+pbi_uti_escal/100)^(outYear-1)*BV5,0),""))</f>
        <v/>
      </c>
      <c r="BW65" s="76" t="str">
        <f>IF(pbi_uti_amount="n/a",'Inputs and Outputs'!BW130*BW5,IF(ISNUMBER(outYear),IF(outYear&lt;=pbi_uti_term,+pbi_uti_amount*(1+pbi_uti_escal/100)^(outYear-1)*BW5,0),""))</f>
        <v/>
      </c>
      <c r="BX65" s="76" t="str">
        <f>IF(pbi_uti_amount="n/a",'Inputs and Outputs'!BX130*BX5,IF(ISNUMBER(outYear),IF(outYear&lt;=pbi_uti_term,+pbi_uti_amount*(1+pbi_uti_escal/100)^(outYear-1)*BX5,0),""))</f>
        <v/>
      </c>
      <c r="BY65" s="76" t="str">
        <f>IF(pbi_uti_amount="n/a",'Inputs and Outputs'!BY130*BY5,IF(ISNUMBER(outYear),IF(outYear&lt;=pbi_uti_term,+pbi_uti_amount*(1+pbi_uti_escal/100)^(outYear-1)*BY5,0),""))</f>
        <v/>
      </c>
      <c r="BZ65" s="76" t="str">
        <f>IF(pbi_uti_amount="n/a",'Inputs and Outputs'!BZ130*BZ5,IF(ISNUMBER(outYear),IF(outYear&lt;=pbi_uti_term,+pbi_uti_amount*(1+pbi_uti_escal/100)^(outYear-1)*BZ5,0),""))</f>
        <v/>
      </c>
      <c r="CA65" s="76" t="str">
        <f>IF(pbi_uti_amount="n/a",'Inputs and Outputs'!CA130*CA5,IF(ISNUMBER(outYear),IF(outYear&lt;=pbi_uti_term,+pbi_uti_amount*(1+pbi_uti_escal/100)^(outYear-1)*CA5,0),""))</f>
        <v/>
      </c>
      <c r="CB65" s="76" t="str">
        <f>IF(pbi_uti_amount="n/a",'Inputs and Outputs'!CB130*CB5,IF(ISNUMBER(outYear),IF(outYear&lt;=pbi_uti_term,+pbi_uti_amount*(1+pbi_uti_escal/100)^(outYear-1)*CB5,0),""))</f>
        <v/>
      </c>
      <c r="CC65" s="76" t="str">
        <f>IF(pbi_uti_amount="n/a",'Inputs and Outputs'!CC130*CC5,IF(ISNUMBER(outYear),IF(outYear&lt;=pbi_uti_term,+pbi_uti_amount*(1+pbi_uti_escal/100)^(outYear-1)*CC5,0),""))</f>
        <v/>
      </c>
      <c r="CD65" s="76" t="str">
        <f>IF(pbi_uti_amount="n/a",'Inputs and Outputs'!CD130*CD5,IF(ISNUMBER(outYear),IF(outYear&lt;=pbi_uti_term,+pbi_uti_amount*(1+pbi_uti_escal/100)^(outYear-1)*CD5,0),""))</f>
        <v/>
      </c>
      <c r="CE65" s="76" t="str">
        <f>IF(pbi_uti_amount="n/a",'Inputs and Outputs'!CE130*CE5,IF(ISNUMBER(outYear),IF(outYear&lt;=pbi_uti_term,+pbi_uti_amount*(1+pbi_uti_escal/100)^(outYear-1)*CE5,0),""))</f>
        <v/>
      </c>
      <c r="CF65" s="76" t="str">
        <f>IF(pbi_uti_amount="n/a",'Inputs and Outputs'!CF130*CF5,IF(ISNUMBER(outYear),IF(outYear&lt;=pbi_uti_term,+pbi_uti_amount*(1+pbi_uti_escal/100)^(outYear-1)*CF5,0),""))</f>
        <v/>
      </c>
      <c r="CG65" s="76" t="str">
        <f>IF(pbi_uti_amount="n/a",'Inputs and Outputs'!CG130*CG5,IF(ISNUMBER(outYear),IF(outYear&lt;=pbi_uti_term,+pbi_uti_amount*(1+pbi_uti_escal/100)^(outYear-1)*CG5,0),""))</f>
        <v/>
      </c>
      <c r="CH65" s="76" t="str">
        <f>IF(pbi_uti_amount="n/a",'Inputs and Outputs'!CH130*CH5,IF(ISNUMBER(outYear),IF(outYear&lt;=pbi_uti_term,+pbi_uti_amount*(1+pbi_uti_escal/100)^(outYear-1)*CH5,0),""))</f>
        <v/>
      </c>
      <c r="CI65" s="76" t="str">
        <f>IF(pbi_uti_amount="n/a",'Inputs and Outputs'!CI130*CI5,IF(ISNUMBER(outYear),IF(outYear&lt;=pbi_uti_term,+pbi_uti_amount*(1+pbi_uti_escal/100)^(outYear-1)*CI5,0),""))</f>
        <v/>
      </c>
      <c r="CJ65" s="76" t="str">
        <f>IF(pbi_uti_amount="n/a",'Inputs and Outputs'!CJ130*CJ5,IF(ISNUMBER(outYear),IF(outYear&lt;=pbi_uti_term,+pbi_uti_amount*(1+pbi_uti_escal/100)^(outYear-1)*CJ5,0),""))</f>
        <v/>
      </c>
      <c r="CK65" s="76" t="str">
        <f>IF(pbi_uti_amount="n/a",'Inputs and Outputs'!CK130*CK5,IF(ISNUMBER(outYear),IF(outYear&lt;=pbi_uti_term,+pbi_uti_amount*(1+pbi_uti_escal/100)^(outYear-1)*CK5,0),""))</f>
        <v/>
      </c>
      <c r="CL65" s="76" t="str">
        <f>IF(pbi_uti_amount="n/a",'Inputs and Outputs'!CL130*CL5,IF(ISNUMBER(outYear),IF(outYear&lt;=pbi_uti_term,+pbi_uti_amount*(1+pbi_uti_escal/100)^(outYear-1)*CL5,0),""))</f>
        <v/>
      </c>
      <c r="CM65" s="76" t="str">
        <f>IF(pbi_uti_amount="n/a",'Inputs and Outputs'!CM130*CM5,IF(ISNUMBER(outYear),IF(outYear&lt;=pbi_uti_term,+pbi_uti_amount*(1+pbi_uti_escal/100)^(outYear-1)*CM5,0),""))</f>
        <v/>
      </c>
      <c r="CN65" s="76" t="str">
        <f>IF(pbi_uti_amount="n/a",'Inputs and Outputs'!CN130*CN5,IF(ISNUMBER(outYear),IF(outYear&lt;=pbi_uti_term,+pbi_uti_amount*(1+pbi_uti_escal/100)^(outYear-1)*CN5,0),""))</f>
        <v/>
      </c>
      <c r="CO65" s="76" t="str">
        <f>IF(pbi_uti_amount="n/a",'Inputs and Outputs'!CO130*CO5,IF(ISNUMBER(outYear),IF(outYear&lt;=pbi_uti_term,+pbi_uti_amount*(1+pbi_uti_escal/100)^(outYear-1)*CO5,0),""))</f>
        <v/>
      </c>
      <c r="CP65" s="76" t="str">
        <f>IF(pbi_uti_amount="n/a",'Inputs and Outputs'!CP130*CP5,IF(ISNUMBER(outYear),IF(outYear&lt;=pbi_uti_term,+pbi_uti_amount*(1+pbi_uti_escal/100)^(outYear-1)*CP5,0),""))</f>
        <v/>
      </c>
      <c r="CQ65" s="76" t="str">
        <f>IF(pbi_uti_amount="n/a",'Inputs and Outputs'!CQ130*CQ5,IF(ISNUMBER(outYear),IF(outYear&lt;=pbi_uti_term,+pbi_uti_amount*(1+pbi_uti_escal/100)^(outYear-1)*CQ5,0),""))</f>
        <v/>
      </c>
      <c r="CR65" s="76" t="str">
        <f>IF(pbi_uti_amount="n/a",'Inputs and Outputs'!CR130*CR5,IF(ISNUMBER(outYear),IF(outYear&lt;=pbi_uti_term,+pbi_uti_amount*(1+pbi_uti_escal/100)^(outYear-1)*CR5,0),""))</f>
        <v/>
      </c>
      <c r="CS65" s="76" t="str">
        <f>IF(pbi_uti_amount="n/a",'Inputs and Outputs'!CS130*CS5,IF(ISNUMBER(outYear),IF(outYear&lt;=pbi_uti_term,+pbi_uti_amount*(1+pbi_uti_escal/100)^(outYear-1)*CS5,0),""))</f>
        <v/>
      </c>
      <c r="CT65" s="76" t="str">
        <f>IF(pbi_uti_amount="n/a",'Inputs and Outputs'!CT130*CT5,IF(ISNUMBER(outYear),IF(outYear&lt;=pbi_uti_term,+pbi_uti_amount*(1+pbi_uti_escal/100)^(outYear-1)*CT5,0),""))</f>
        <v/>
      </c>
      <c r="CU65" s="76" t="str">
        <f>IF(pbi_uti_amount="n/a",'Inputs and Outputs'!CU130*CU5,IF(ISNUMBER(outYear),IF(outYear&lt;=pbi_uti_term,+pbi_uti_amount*(1+pbi_uti_escal/100)^(outYear-1)*CU5,0),""))</f>
        <v/>
      </c>
      <c r="CV65" s="76" t="str">
        <f>IF(pbi_uti_amount="n/a",'Inputs and Outputs'!CV130*CV5,IF(ISNUMBER(outYear),IF(outYear&lt;=pbi_uti_term,+pbi_uti_amount*(1+pbi_uti_escal/100)^(outYear-1)*CV5,0),""))</f>
        <v/>
      </c>
      <c r="CW65" s="76" t="str">
        <f>IF(pbi_uti_amount="n/a",'Inputs and Outputs'!CW130*CW5,IF(ISNUMBER(outYear),IF(outYear&lt;=pbi_uti_term,+pbi_uti_amount*(1+pbi_uti_escal/100)^(outYear-1)*CW5,0),""))</f>
        <v/>
      </c>
      <c r="CX65" s="76" t="str">
        <f>IF(pbi_uti_amount="n/a",'Inputs and Outputs'!CX130*CX5,IF(ISNUMBER(outYear),IF(outYear&lt;=pbi_sta_term,+pbi_sta_amount*(1+pbi_sta_escal/100)^(outYear-1)*CX5,0),""))</f>
        <v/>
      </c>
    </row>
    <row r="66" spans="1:102" x14ac:dyDescent="0.2">
      <c r="A66" s="62" t="s">
        <v>19</v>
      </c>
      <c r="B66" s="5"/>
      <c r="C66" s="78">
        <f>IF(pbi_oth_amount="n/a",'Inputs and Outputs'!C131*C5,IF(ISNUMBER(outYear),IF(outYear&lt;=pbi_oth_term,+pbi_oth_amount*(1+pbi_oth_escal/100)^(outYear-1)*C5,0),""))</f>
        <v>0</v>
      </c>
      <c r="D66" s="78">
        <f>IF(pbi_oth_amount="n/a",'Inputs and Outputs'!D131*D5,IF(ISNUMBER(outYear),IF(outYear&lt;=pbi_oth_term,+pbi_oth_amount*(1+pbi_oth_escal/100)^(outYear-1)*D5,0),""))</f>
        <v>0</v>
      </c>
      <c r="E66" s="78">
        <f>IF(pbi_oth_amount="n/a",'Inputs and Outputs'!E131*E5,IF(ISNUMBER(outYear),IF(outYear&lt;=pbi_oth_term,+pbi_oth_amount*(1+pbi_oth_escal/100)^(outYear-1)*E5,0),""))</f>
        <v>0</v>
      </c>
      <c r="F66" s="78">
        <f>IF(pbi_oth_amount="n/a",'Inputs and Outputs'!F131*F5,IF(ISNUMBER(outYear),IF(outYear&lt;=pbi_oth_term,+pbi_oth_amount*(1+pbi_oth_escal/100)^(outYear-1)*F5,0),""))</f>
        <v>0</v>
      </c>
      <c r="G66" s="78">
        <f>IF(pbi_oth_amount="n/a",'Inputs and Outputs'!G131*G5,IF(ISNUMBER(outYear),IF(outYear&lt;=pbi_oth_term,+pbi_oth_amount*(1+pbi_oth_escal/100)^(outYear-1)*G5,0),""))</f>
        <v>0</v>
      </c>
      <c r="H66" s="78">
        <f>IF(pbi_oth_amount="n/a",'Inputs and Outputs'!H131*H5,IF(ISNUMBER(outYear),IF(outYear&lt;=pbi_oth_term,+pbi_oth_amount*(1+pbi_oth_escal/100)^(outYear-1)*H5,0),""))</f>
        <v>0</v>
      </c>
      <c r="I66" s="78">
        <f>IF(pbi_oth_amount="n/a",'Inputs and Outputs'!I131*I5,IF(ISNUMBER(outYear),IF(outYear&lt;=pbi_oth_term,+pbi_oth_amount*(1+pbi_oth_escal/100)^(outYear-1)*I5,0),""))</f>
        <v>0</v>
      </c>
      <c r="J66" s="78">
        <f>IF(pbi_oth_amount="n/a",'Inputs and Outputs'!J131*J5,IF(ISNUMBER(outYear),IF(outYear&lt;=pbi_oth_term,+pbi_oth_amount*(1+pbi_oth_escal/100)^(outYear-1)*J5,0),""))</f>
        <v>0</v>
      </c>
      <c r="K66" s="78">
        <f>IF(pbi_oth_amount="n/a",'Inputs and Outputs'!K131*K5,IF(ISNUMBER(outYear),IF(outYear&lt;=pbi_oth_term,+pbi_oth_amount*(1+pbi_oth_escal/100)^(outYear-1)*K5,0),""))</f>
        <v>0</v>
      </c>
      <c r="L66" s="78">
        <f>IF(pbi_oth_amount="n/a",'Inputs and Outputs'!L131*L5,IF(ISNUMBER(outYear),IF(outYear&lt;=pbi_oth_term,+pbi_oth_amount*(1+pbi_oth_escal/100)^(outYear-1)*L5,0),""))</f>
        <v>0</v>
      </c>
      <c r="M66" s="78">
        <f>IF(pbi_oth_amount="n/a",'Inputs and Outputs'!M131*M5,IF(ISNUMBER(outYear),IF(outYear&lt;=pbi_oth_term,+pbi_oth_amount*(1+pbi_oth_escal/100)^(outYear-1)*M5,0),""))</f>
        <v>0</v>
      </c>
      <c r="N66" s="78">
        <f>IF(pbi_oth_amount="n/a",'Inputs and Outputs'!N131*N5,IF(ISNUMBER(outYear),IF(outYear&lt;=pbi_oth_term,+pbi_oth_amount*(1+pbi_oth_escal/100)^(outYear-1)*N5,0),""))</f>
        <v>0</v>
      </c>
      <c r="O66" s="78">
        <f>IF(pbi_oth_amount="n/a",'Inputs and Outputs'!O131*O5,IF(ISNUMBER(outYear),IF(outYear&lt;=pbi_oth_term,+pbi_oth_amount*(1+pbi_oth_escal/100)^(outYear-1)*O5,0),""))</f>
        <v>0</v>
      </c>
      <c r="P66" s="78">
        <f>IF(pbi_oth_amount="n/a",'Inputs and Outputs'!P131*P5,IF(ISNUMBER(outYear),IF(outYear&lt;=pbi_oth_term,+pbi_oth_amount*(1+pbi_oth_escal/100)^(outYear-1)*P5,0),""))</f>
        <v>0</v>
      </c>
      <c r="Q66" s="78">
        <f>IF(pbi_oth_amount="n/a",'Inputs and Outputs'!Q131*Q5,IF(ISNUMBER(outYear),IF(outYear&lt;=pbi_oth_term,+pbi_oth_amount*(1+pbi_oth_escal/100)^(outYear-1)*Q5,0),""))</f>
        <v>0</v>
      </c>
      <c r="R66" s="78">
        <f>IF(pbi_oth_amount="n/a",'Inputs and Outputs'!R131*R5,IF(ISNUMBER(outYear),IF(outYear&lt;=pbi_oth_term,+pbi_oth_amount*(1+pbi_oth_escal/100)^(outYear-1)*R5,0),""))</f>
        <v>0</v>
      </c>
      <c r="S66" s="78">
        <f>IF(pbi_oth_amount="n/a",'Inputs and Outputs'!S131*S5,IF(ISNUMBER(outYear),IF(outYear&lt;=pbi_oth_term,+pbi_oth_amount*(1+pbi_oth_escal/100)^(outYear-1)*S5,0),""))</f>
        <v>0</v>
      </c>
      <c r="T66" s="78">
        <f>IF(pbi_oth_amount="n/a",'Inputs and Outputs'!T131*T5,IF(ISNUMBER(outYear),IF(outYear&lt;=pbi_oth_term,+pbi_oth_amount*(1+pbi_oth_escal/100)^(outYear-1)*T5,0),""))</f>
        <v>0</v>
      </c>
      <c r="U66" s="78">
        <f>IF(pbi_oth_amount="n/a",'Inputs and Outputs'!U131*U5,IF(ISNUMBER(outYear),IF(outYear&lt;=pbi_oth_term,+pbi_oth_amount*(1+pbi_oth_escal/100)^(outYear-1)*U5,0),""))</f>
        <v>0</v>
      </c>
      <c r="V66" s="78">
        <f>IF(pbi_oth_amount="n/a",'Inputs and Outputs'!V131*V5,IF(ISNUMBER(outYear),IF(outYear&lt;=pbi_oth_term,+pbi_oth_amount*(1+pbi_oth_escal/100)^(outYear-1)*V5,0),""))</f>
        <v>0</v>
      </c>
      <c r="W66" s="78">
        <f>IF(pbi_oth_amount="n/a",'Inputs and Outputs'!W131*W5,IF(ISNUMBER(outYear),IF(outYear&lt;=pbi_oth_term,+pbi_oth_amount*(1+pbi_oth_escal/100)^(outYear-1)*W5,0),""))</f>
        <v>0</v>
      </c>
      <c r="X66" s="78">
        <f>IF(pbi_oth_amount="n/a",'Inputs and Outputs'!X131*X5,IF(ISNUMBER(outYear),IF(outYear&lt;=pbi_oth_term,+pbi_oth_amount*(1+pbi_oth_escal/100)^(outYear-1)*X5,0),""))</f>
        <v>0</v>
      </c>
      <c r="Y66" s="78">
        <f>IF(pbi_oth_amount="n/a",'Inputs and Outputs'!Y131*Y5,IF(ISNUMBER(outYear),IF(outYear&lt;=pbi_oth_term,+pbi_oth_amount*(1+pbi_oth_escal/100)^(outYear-1)*Y5,0),""))</f>
        <v>0</v>
      </c>
      <c r="Z66" s="78">
        <f>IF(pbi_oth_amount="n/a",'Inputs and Outputs'!Z131*Z5,IF(ISNUMBER(outYear),IF(outYear&lt;=pbi_oth_term,+pbi_oth_amount*(1+pbi_oth_escal/100)^(outYear-1)*Z5,0),""))</f>
        <v>0</v>
      </c>
      <c r="AA66" s="78">
        <f>IF(pbi_oth_amount="n/a",'Inputs and Outputs'!AA131*AA5,IF(ISNUMBER(outYear),IF(outYear&lt;=pbi_oth_term,+pbi_oth_amount*(1+pbi_oth_escal/100)^(outYear-1)*AA5,0),""))</f>
        <v>0</v>
      </c>
      <c r="AB66" s="78" t="str">
        <f>IF(pbi_oth_amount="n/a",'Inputs and Outputs'!AB131*AB5,IF(ISNUMBER(outYear),IF(outYear&lt;=pbi_oth_term,+pbi_oth_amount*(1+pbi_oth_escal/100)^(outYear-1)*AB5,0),""))</f>
        <v/>
      </c>
      <c r="AC66" s="78" t="str">
        <f>IF(pbi_oth_amount="n/a",'Inputs and Outputs'!AC131*AC5,IF(ISNUMBER(outYear),IF(outYear&lt;=pbi_oth_term,+pbi_oth_amount*(1+pbi_oth_escal/100)^(outYear-1)*AC5,0),""))</f>
        <v/>
      </c>
      <c r="AD66" s="78" t="str">
        <f>IF(pbi_oth_amount="n/a",'Inputs and Outputs'!AD131*AD5,IF(ISNUMBER(outYear),IF(outYear&lt;=pbi_oth_term,+pbi_oth_amount*(1+pbi_oth_escal/100)^(outYear-1)*AD5,0),""))</f>
        <v/>
      </c>
      <c r="AE66" s="78" t="str">
        <f>IF(pbi_oth_amount="n/a",'Inputs and Outputs'!AE131*AE5,IF(ISNUMBER(outYear),IF(outYear&lt;=pbi_oth_term,+pbi_oth_amount*(1+pbi_oth_escal/100)^(outYear-1)*AE5,0),""))</f>
        <v/>
      </c>
      <c r="AF66" s="78" t="str">
        <f>IF(pbi_oth_amount="n/a",'Inputs and Outputs'!AF131*AF5,IF(ISNUMBER(outYear),IF(outYear&lt;=pbi_oth_term,+pbi_oth_amount*(1+pbi_oth_escal/100)^(outYear-1)*AF5,0),""))</f>
        <v/>
      </c>
      <c r="AG66" s="78" t="str">
        <f>IF(pbi_oth_amount="n/a",'Inputs and Outputs'!AG131*AG5,IF(ISNUMBER(outYear),IF(outYear&lt;=pbi_oth_term,+pbi_oth_amount*(1+pbi_oth_escal/100)^(outYear-1)*AG5,0),""))</f>
        <v/>
      </c>
      <c r="AH66" s="78" t="str">
        <f>IF(pbi_oth_amount="n/a",'Inputs and Outputs'!AH131*AH5,IF(ISNUMBER(outYear),IF(outYear&lt;=pbi_oth_term,+pbi_oth_amount*(1+pbi_oth_escal/100)^(outYear-1)*AH5,0),""))</f>
        <v/>
      </c>
      <c r="AI66" s="78" t="str">
        <f>IF(pbi_oth_amount="n/a",'Inputs and Outputs'!AI131*AI5,IF(ISNUMBER(outYear),IF(outYear&lt;=pbi_oth_term,+pbi_oth_amount*(1+pbi_oth_escal/100)^(outYear-1)*AI5,0),""))</f>
        <v/>
      </c>
      <c r="AJ66" s="78" t="str">
        <f>IF(pbi_oth_amount="n/a",'Inputs and Outputs'!AJ131*AJ5,IF(ISNUMBER(outYear),IF(outYear&lt;=pbi_oth_term,+pbi_oth_amount*(1+pbi_oth_escal/100)^(outYear-1)*AJ5,0),""))</f>
        <v/>
      </c>
      <c r="AK66" s="78" t="str">
        <f>IF(pbi_oth_amount="n/a",'Inputs and Outputs'!AK131*AK5,IF(ISNUMBER(outYear),IF(outYear&lt;=pbi_oth_term,+pbi_oth_amount*(1+pbi_oth_escal/100)^(outYear-1)*AK5,0),""))</f>
        <v/>
      </c>
      <c r="AL66" s="78" t="str">
        <f>IF(pbi_oth_amount="n/a",'Inputs and Outputs'!AL131*AL5,IF(ISNUMBER(outYear),IF(outYear&lt;=pbi_oth_term,+pbi_oth_amount*(1+pbi_oth_escal/100)^(outYear-1)*AL5,0),""))</f>
        <v/>
      </c>
      <c r="AM66" s="78" t="str">
        <f>IF(pbi_oth_amount="n/a",'Inputs and Outputs'!AM131*AM5,IF(ISNUMBER(outYear),IF(outYear&lt;=pbi_oth_term,+pbi_oth_amount*(1+pbi_oth_escal/100)^(outYear-1)*AM5,0),""))</f>
        <v/>
      </c>
      <c r="AN66" s="78" t="str">
        <f>IF(pbi_oth_amount="n/a",'Inputs and Outputs'!AN131*AN5,IF(ISNUMBER(outYear),IF(outYear&lt;=pbi_oth_term,+pbi_oth_amount*(1+pbi_oth_escal/100)^(outYear-1)*AN5,0),""))</f>
        <v/>
      </c>
      <c r="AO66" s="78" t="str">
        <f>IF(pbi_oth_amount="n/a",'Inputs and Outputs'!AO131*AO5,IF(ISNUMBER(outYear),IF(outYear&lt;=pbi_oth_term,+pbi_oth_amount*(1+pbi_oth_escal/100)^(outYear-1)*AO5,0),""))</f>
        <v/>
      </c>
      <c r="AP66" s="78" t="str">
        <f>IF(pbi_oth_amount="n/a",'Inputs and Outputs'!AP131*AP5,IF(ISNUMBER(outYear),IF(outYear&lt;=pbi_oth_term,+pbi_oth_amount*(1+pbi_oth_escal/100)^(outYear-1)*AP5,0),""))</f>
        <v/>
      </c>
      <c r="AQ66" s="78" t="str">
        <f>IF(pbi_oth_amount="n/a",'Inputs and Outputs'!AQ131*AQ5,IF(ISNUMBER(outYear),IF(outYear&lt;=pbi_oth_term,+pbi_oth_amount*(1+pbi_oth_escal/100)^(outYear-1)*AQ5,0),""))</f>
        <v/>
      </c>
      <c r="AR66" s="78" t="str">
        <f>IF(pbi_oth_amount="n/a",'Inputs and Outputs'!AR131*AR5,IF(ISNUMBER(outYear),IF(outYear&lt;=pbi_oth_term,+pbi_oth_amount*(1+pbi_oth_escal/100)^(outYear-1)*AR5,0),""))</f>
        <v/>
      </c>
      <c r="AS66" s="78" t="str">
        <f>IF(pbi_oth_amount="n/a",'Inputs and Outputs'!AS131*AS5,IF(ISNUMBER(outYear),IF(outYear&lt;=pbi_oth_term,+pbi_oth_amount*(1+pbi_oth_escal/100)^(outYear-1)*AS5,0),""))</f>
        <v/>
      </c>
      <c r="AT66" s="78" t="str">
        <f>IF(pbi_oth_amount="n/a",'Inputs and Outputs'!AT131*AT5,IF(ISNUMBER(outYear),IF(outYear&lt;=pbi_oth_term,+pbi_oth_amount*(1+pbi_oth_escal/100)^(outYear-1)*AT5,0),""))</f>
        <v/>
      </c>
      <c r="AU66" s="78" t="str">
        <f>IF(pbi_oth_amount="n/a",'Inputs and Outputs'!AU131*AU5,IF(ISNUMBER(outYear),IF(outYear&lt;=pbi_oth_term,+pbi_oth_amount*(1+pbi_oth_escal/100)^(outYear-1)*AU5,0),""))</f>
        <v/>
      </c>
      <c r="AV66" s="78" t="str">
        <f>IF(pbi_oth_amount="n/a",'Inputs and Outputs'!AV131*AV5,IF(ISNUMBER(outYear),IF(outYear&lt;=pbi_oth_term,+pbi_oth_amount*(1+pbi_oth_escal/100)^(outYear-1)*AV5,0),""))</f>
        <v/>
      </c>
      <c r="AW66" s="78" t="str">
        <f>IF(pbi_oth_amount="n/a",'Inputs and Outputs'!AW131*AW5,IF(ISNUMBER(outYear),IF(outYear&lt;=pbi_oth_term,+pbi_oth_amount*(1+pbi_oth_escal/100)^(outYear-1)*AW5,0),""))</f>
        <v/>
      </c>
      <c r="AX66" s="78" t="str">
        <f>IF(pbi_oth_amount="n/a",'Inputs and Outputs'!AX131*AX5,IF(ISNUMBER(outYear),IF(outYear&lt;=pbi_oth_term,+pbi_oth_amount*(1+pbi_oth_escal/100)^(outYear-1)*AX5,0),""))</f>
        <v/>
      </c>
      <c r="AY66" s="78" t="str">
        <f>IF(pbi_oth_amount="n/a",'Inputs and Outputs'!AY131*AY5,IF(ISNUMBER(outYear),IF(outYear&lt;=pbi_oth_term,+pbi_oth_amount*(1+pbi_oth_escal/100)^(outYear-1)*AY5,0),""))</f>
        <v/>
      </c>
      <c r="AZ66" s="78" t="str">
        <f>IF(pbi_oth_amount="n/a",'Inputs and Outputs'!AZ131*AZ5,IF(ISNUMBER(outYear),IF(outYear&lt;=pbi_oth_term,+pbi_oth_amount*(1+pbi_oth_escal/100)^(outYear-1)*AZ5,0),""))</f>
        <v/>
      </c>
      <c r="BA66" s="78" t="str">
        <f>IF(pbi_oth_amount="n/a",'Inputs and Outputs'!BA131*BA5,IF(ISNUMBER(outYear),IF(outYear&lt;=pbi_oth_term,+pbi_oth_amount*(1+pbi_oth_escal/100)^(outYear-1)*BA5,0),""))</f>
        <v/>
      </c>
      <c r="BB66" s="78" t="str">
        <f>IF(pbi_oth_amount="n/a",'Inputs and Outputs'!BB131*BB5,IF(ISNUMBER(outYear),IF(outYear&lt;=pbi_oth_term,+pbi_oth_amount*(1+pbi_oth_escal/100)^(outYear-1)*BB5,0),""))</f>
        <v/>
      </c>
      <c r="BC66" s="78" t="str">
        <f>IF(pbi_oth_amount="n/a",'Inputs and Outputs'!BC131*BC5,IF(ISNUMBER(outYear),IF(outYear&lt;=pbi_oth_term,+pbi_oth_amount*(1+pbi_oth_escal/100)^(outYear-1)*BC5,0),""))</f>
        <v/>
      </c>
      <c r="BD66" s="78" t="str">
        <f>IF(pbi_oth_amount="n/a",'Inputs and Outputs'!BD131*BD5,IF(ISNUMBER(outYear),IF(outYear&lt;=pbi_oth_term,+pbi_oth_amount*(1+pbi_oth_escal/100)^(outYear-1)*BD5,0),""))</f>
        <v/>
      </c>
      <c r="BE66" s="78" t="str">
        <f>IF(pbi_oth_amount="n/a",'Inputs and Outputs'!BE131*BE5,IF(ISNUMBER(outYear),IF(outYear&lt;=pbi_oth_term,+pbi_oth_amount*(1+pbi_oth_escal/100)^(outYear-1)*BE5,0),""))</f>
        <v/>
      </c>
      <c r="BF66" s="78" t="str">
        <f>IF(pbi_oth_amount="n/a",'Inputs and Outputs'!BF131*BF5,IF(ISNUMBER(outYear),IF(outYear&lt;=pbi_oth_term,+pbi_oth_amount*(1+pbi_oth_escal/100)^(outYear-1)*BF5,0),""))</f>
        <v/>
      </c>
      <c r="BG66" s="78" t="str">
        <f>IF(pbi_oth_amount="n/a",'Inputs and Outputs'!BG131*BG5,IF(ISNUMBER(outYear),IF(outYear&lt;=pbi_oth_term,+pbi_oth_amount*(1+pbi_oth_escal/100)^(outYear-1)*BG5,0),""))</f>
        <v/>
      </c>
      <c r="BH66" s="78" t="str">
        <f>IF(pbi_oth_amount="n/a",'Inputs and Outputs'!BH131*BH5,IF(ISNUMBER(outYear),IF(outYear&lt;=pbi_oth_term,+pbi_oth_amount*(1+pbi_oth_escal/100)^(outYear-1)*BH5,0),""))</f>
        <v/>
      </c>
      <c r="BI66" s="78" t="str">
        <f>IF(pbi_oth_amount="n/a",'Inputs and Outputs'!BI131*BI5,IF(ISNUMBER(outYear),IF(outYear&lt;=pbi_oth_term,+pbi_oth_amount*(1+pbi_oth_escal/100)^(outYear-1)*BI5,0),""))</f>
        <v/>
      </c>
      <c r="BJ66" s="78" t="str">
        <f>IF(pbi_oth_amount="n/a",'Inputs and Outputs'!BJ131*BJ5,IF(ISNUMBER(outYear),IF(outYear&lt;=pbi_oth_term,+pbi_oth_amount*(1+pbi_oth_escal/100)^(outYear-1)*BJ5,0),""))</f>
        <v/>
      </c>
      <c r="BK66" s="78" t="str">
        <f>IF(pbi_oth_amount="n/a",'Inputs and Outputs'!BK131*BK5,IF(ISNUMBER(outYear),IF(outYear&lt;=pbi_oth_term,+pbi_oth_amount*(1+pbi_oth_escal/100)^(outYear-1)*BK5,0),""))</f>
        <v/>
      </c>
      <c r="BL66" s="78" t="str">
        <f>IF(pbi_oth_amount="n/a",'Inputs and Outputs'!BL131*BL5,IF(ISNUMBER(outYear),IF(outYear&lt;=pbi_oth_term,+pbi_oth_amount*(1+pbi_oth_escal/100)^(outYear-1)*BL5,0),""))</f>
        <v/>
      </c>
      <c r="BM66" s="78" t="str">
        <f>IF(pbi_oth_amount="n/a",'Inputs and Outputs'!BM131*BM5,IF(ISNUMBER(outYear),IF(outYear&lt;=pbi_oth_term,+pbi_oth_amount*(1+pbi_oth_escal/100)^(outYear-1)*BM5,0),""))</f>
        <v/>
      </c>
      <c r="BN66" s="78" t="str">
        <f>IF(pbi_oth_amount="n/a",'Inputs and Outputs'!BN131*BN5,IF(ISNUMBER(outYear),IF(outYear&lt;=pbi_oth_term,+pbi_oth_amount*(1+pbi_oth_escal/100)^(outYear-1)*BN5,0),""))</f>
        <v/>
      </c>
      <c r="BO66" s="78" t="str">
        <f>IF(pbi_oth_amount="n/a",'Inputs and Outputs'!BO131*BO5,IF(ISNUMBER(outYear),IF(outYear&lt;=pbi_oth_term,+pbi_oth_amount*(1+pbi_oth_escal/100)^(outYear-1)*BO5,0),""))</f>
        <v/>
      </c>
      <c r="BP66" s="78" t="str">
        <f>IF(pbi_oth_amount="n/a",'Inputs and Outputs'!BP131*BP5,IF(ISNUMBER(outYear),IF(outYear&lt;=pbi_oth_term,+pbi_oth_amount*(1+pbi_oth_escal/100)^(outYear-1)*BP5,0),""))</f>
        <v/>
      </c>
      <c r="BQ66" s="78" t="str">
        <f>IF(pbi_oth_amount="n/a",'Inputs and Outputs'!BQ131*BQ5,IF(ISNUMBER(outYear),IF(outYear&lt;=pbi_oth_term,+pbi_oth_amount*(1+pbi_oth_escal/100)^(outYear-1)*BQ5,0),""))</f>
        <v/>
      </c>
      <c r="BR66" s="78" t="str">
        <f>IF(pbi_oth_amount="n/a",'Inputs and Outputs'!BR131*BR5,IF(ISNUMBER(outYear),IF(outYear&lt;=pbi_oth_term,+pbi_oth_amount*(1+pbi_oth_escal/100)^(outYear-1)*BR5,0),""))</f>
        <v/>
      </c>
      <c r="BS66" s="78" t="str">
        <f>IF(pbi_oth_amount="n/a",'Inputs and Outputs'!BS131*BS5,IF(ISNUMBER(outYear),IF(outYear&lt;=pbi_oth_term,+pbi_oth_amount*(1+pbi_oth_escal/100)^(outYear-1)*BS5,0),""))</f>
        <v/>
      </c>
      <c r="BT66" s="78" t="str">
        <f>IF(pbi_oth_amount="n/a",'Inputs and Outputs'!BT131*BT5,IF(ISNUMBER(outYear),IF(outYear&lt;=pbi_oth_term,+pbi_oth_amount*(1+pbi_oth_escal/100)^(outYear-1)*BT5,0),""))</f>
        <v/>
      </c>
      <c r="BU66" s="78" t="str">
        <f>IF(pbi_oth_amount="n/a",'Inputs and Outputs'!BU131*BU5,IF(ISNUMBER(outYear),IF(outYear&lt;=pbi_oth_term,+pbi_oth_amount*(1+pbi_oth_escal/100)^(outYear-1)*BU5,0),""))</f>
        <v/>
      </c>
      <c r="BV66" s="78" t="str">
        <f>IF(pbi_oth_amount="n/a",'Inputs and Outputs'!BV131*BV5,IF(ISNUMBER(outYear),IF(outYear&lt;=pbi_oth_term,+pbi_oth_amount*(1+pbi_oth_escal/100)^(outYear-1)*BV5,0),""))</f>
        <v/>
      </c>
      <c r="BW66" s="78" t="str">
        <f>IF(pbi_oth_amount="n/a",'Inputs and Outputs'!BW131*BW5,IF(ISNUMBER(outYear),IF(outYear&lt;=pbi_oth_term,+pbi_oth_amount*(1+pbi_oth_escal/100)^(outYear-1)*BW5,0),""))</f>
        <v/>
      </c>
      <c r="BX66" s="78" t="str">
        <f>IF(pbi_oth_amount="n/a",'Inputs and Outputs'!BX131*BX5,IF(ISNUMBER(outYear),IF(outYear&lt;=pbi_oth_term,+pbi_oth_amount*(1+pbi_oth_escal/100)^(outYear-1)*BX5,0),""))</f>
        <v/>
      </c>
      <c r="BY66" s="78" t="str">
        <f>IF(pbi_oth_amount="n/a",'Inputs and Outputs'!BY131*BY5,IF(ISNUMBER(outYear),IF(outYear&lt;=pbi_oth_term,+pbi_oth_amount*(1+pbi_oth_escal/100)^(outYear-1)*BY5,0),""))</f>
        <v/>
      </c>
      <c r="BZ66" s="78" t="str">
        <f>IF(pbi_oth_amount="n/a",'Inputs and Outputs'!BZ131*BZ5,IF(ISNUMBER(outYear),IF(outYear&lt;=pbi_oth_term,+pbi_oth_amount*(1+pbi_oth_escal/100)^(outYear-1)*BZ5,0),""))</f>
        <v/>
      </c>
      <c r="CA66" s="78" t="str">
        <f>IF(pbi_oth_amount="n/a",'Inputs and Outputs'!CA131*CA5,IF(ISNUMBER(outYear),IF(outYear&lt;=pbi_oth_term,+pbi_oth_amount*(1+pbi_oth_escal/100)^(outYear-1)*CA5,0),""))</f>
        <v/>
      </c>
      <c r="CB66" s="78" t="str">
        <f>IF(pbi_oth_amount="n/a",'Inputs and Outputs'!CB131*CB5,IF(ISNUMBER(outYear),IF(outYear&lt;=pbi_oth_term,+pbi_oth_amount*(1+pbi_oth_escal/100)^(outYear-1)*CB5,0),""))</f>
        <v/>
      </c>
      <c r="CC66" s="78" t="str">
        <f>IF(pbi_oth_amount="n/a",'Inputs and Outputs'!CC131*CC5,IF(ISNUMBER(outYear),IF(outYear&lt;=pbi_oth_term,+pbi_oth_amount*(1+pbi_oth_escal/100)^(outYear-1)*CC5,0),""))</f>
        <v/>
      </c>
      <c r="CD66" s="78" t="str">
        <f>IF(pbi_oth_amount="n/a",'Inputs and Outputs'!CD131*CD5,IF(ISNUMBER(outYear),IF(outYear&lt;=pbi_oth_term,+pbi_oth_amount*(1+pbi_oth_escal/100)^(outYear-1)*CD5,0),""))</f>
        <v/>
      </c>
      <c r="CE66" s="78" t="str">
        <f>IF(pbi_oth_amount="n/a",'Inputs and Outputs'!CE131*CE5,IF(ISNUMBER(outYear),IF(outYear&lt;=pbi_oth_term,+pbi_oth_amount*(1+pbi_oth_escal/100)^(outYear-1)*CE5,0),""))</f>
        <v/>
      </c>
      <c r="CF66" s="78" t="str">
        <f>IF(pbi_oth_amount="n/a",'Inputs and Outputs'!CF131*CF5,IF(ISNUMBER(outYear),IF(outYear&lt;=pbi_oth_term,+pbi_oth_amount*(1+pbi_oth_escal/100)^(outYear-1)*CF5,0),""))</f>
        <v/>
      </c>
      <c r="CG66" s="78" t="str">
        <f>IF(pbi_oth_amount="n/a",'Inputs and Outputs'!CG131*CG5,IF(ISNUMBER(outYear),IF(outYear&lt;=pbi_oth_term,+pbi_oth_amount*(1+pbi_oth_escal/100)^(outYear-1)*CG5,0),""))</f>
        <v/>
      </c>
      <c r="CH66" s="78" t="str">
        <f>IF(pbi_oth_amount="n/a",'Inputs and Outputs'!CH131*CH5,IF(ISNUMBER(outYear),IF(outYear&lt;=pbi_oth_term,+pbi_oth_amount*(1+pbi_oth_escal/100)^(outYear-1)*CH5,0),""))</f>
        <v/>
      </c>
      <c r="CI66" s="78" t="str">
        <f>IF(pbi_oth_amount="n/a",'Inputs and Outputs'!CI131*CI5,IF(ISNUMBER(outYear),IF(outYear&lt;=pbi_oth_term,+pbi_oth_amount*(1+pbi_oth_escal/100)^(outYear-1)*CI5,0),""))</f>
        <v/>
      </c>
      <c r="CJ66" s="78" t="str">
        <f>IF(pbi_oth_amount="n/a",'Inputs and Outputs'!CJ131*CJ5,IF(ISNUMBER(outYear),IF(outYear&lt;=pbi_oth_term,+pbi_oth_amount*(1+pbi_oth_escal/100)^(outYear-1)*CJ5,0),""))</f>
        <v/>
      </c>
      <c r="CK66" s="78" t="str">
        <f>IF(pbi_oth_amount="n/a",'Inputs and Outputs'!CK131*CK5,IF(ISNUMBER(outYear),IF(outYear&lt;=pbi_oth_term,+pbi_oth_amount*(1+pbi_oth_escal/100)^(outYear-1)*CK5,0),""))</f>
        <v/>
      </c>
      <c r="CL66" s="78" t="str">
        <f>IF(pbi_oth_amount="n/a",'Inputs and Outputs'!CL131*CL5,IF(ISNUMBER(outYear),IF(outYear&lt;=pbi_oth_term,+pbi_oth_amount*(1+pbi_oth_escal/100)^(outYear-1)*CL5,0),""))</f>
        <v/>
      </c>
      <c r="CM66" s="78" t="str">
        <f>IF(pbi_oth_amount="n/a",'Inputs and Outputs'!CM131*CM5,IF(ISNUMBER(outYear),IF(outYear&lt;=pbi_oth_term,+pbi_oth_amount*(1+pbi_oth_escal/100)^(outYear-1)*CM5,0),""))</f>
        <v/>
      </c>
      <c r="CN66" s="78" t="str">
        <f>IF(pbi_oth_amount="n/a",'Inputs and Outputs'!CN131*CN5,IF(ISNUMBER(outYear),IF(outYear&lt;=pbi_oth_term,+pbi_oth_amount*(1+pbi_oth_escal/100)^(outYear-1)*CN5,0),""))</f>
        <v/>
      </c>
      <c r="CO66" s="78" t="str">
        <f>IF(pbi_oth_amount="n/a",'Inputs and Outputs'!CO131*CO5,IF(ISNUMBER(outYear),IF(outYear&lt;=pbi_oth_term,+pbi_oth_amount*(1+pbi_oth_escal/100)^(outYear-1)*CO5,0),""))</f>
        <v/>
      </c>
      <c r="CP66" s="78" t="str">
        <f>IF(pbi_oth_amount="n/a",'Inputs and Outputs'!CP131*CP5,IF(ISNUMBER(outYear),IF(outYear&lt;=pbi_oth_term,+pbi_oth_amount*(1+pbi_oth_escal/100)^(outYear-1)*CP5,0),""))</f>
        <v/>
      </c>
      <c r="CQ66" s="78" t="str">
        <f>IF(pbi_oth_amount="n/a",'Inputs and Outputs'!CQ131*CQ5,IF(ISNUMBER(outYear),IF(outYear&lt;=pbi_oth_term,+pbi_oth_amount*(1+pbi_oth_escal/100)^(outYear-1)*CQ5,0),""))</f>
        <v/>
      </c>
      <c r="CR66" s="78" t="str">
        <f>IF(pbi_oth_amount="n/a",'Inputs and Outputs'!CR131*CR5,IF(ISNUMBER(outYear),IF(outYear&lt;=pbi_oth_term,+pbi_oth_amount*(1+pbi_oth_escal/100)^(outYear-1)*CR5,0),""))</f>
        <v/>
      </c>
      <c r="CS66" s="78" t="str">
        <f>IF(pbi_oth_amount="n/a",'Inputs and Outputs'!CS131*CS5,IF(ISNUMBER(outYear),IF(outYear&lt;=pbi_oth_term,+pbi_oth_amount*(1+pbi_oth_escal/100)^(outYear-1)*CS5,0),""))</f>
        <v/>
      </c>
      <c r="CT66" s="78" t="str">
        <f>IF(pbi_oth_amount="n/a",'Inputs and Outputs'!CT131*CT5,IF(ISNUMBER(outYear),IF(outYear&lt;=pbi_oth_term,+pbi_oth_amount*(1+pbi_oth_escal/100)^(outYear-1)*CT5,0),""))</f>
        <v/>
      </c>
      <c r="CU66" s="78" t="str">
        <f>IF(pbi_oth_amount="n/a",'Inputs and Outputs'!CU131*CU5,IF(ISNUMBER(outYear),IF(outYear&lt;=pbi_oth_term,+pbi_oth_amount*(1+pbi_oth_escal/100)^(outYear-1)*CU5,0),""))</f>
        <v/>
      </c>
      <c r="CV66" s="78" t="str">
        <f>IF(pbi_oth_amount="n/a",'Inputs and Outputs'!CV131*CV5,IF(ISNUMBER(outYear),IF(outYear&lt;=pbi_oth_term,+pbi_oth_amount*(1+pbi_oth_escal/100)^(outYear-1)*CV5,0),""))</f>
        <v/>
      </c>
      <c r="CW66" s="78" t="str">
        <f>IF(pbi_oth_amount="n/a",'Inputs and Outputs'!CW131*CW5,IF(ISNUMBER(outYear),IF(outYear&lt;=pbi_oth_term,+pbi_oth_amount*(1+pbi_oth_escal/100)^(outYear-1)*CW5,0),""))</f>
        <v/>
      </c>
      <c r="CX66" s="78" t="str">
        <f>IF(pbi_oth_amount="n/a",'Inputs and Outputs'!CX131*CX5,IF(ISNUMBER(outYear),IF(outYear&lt;=pbi_oth_term,+pbi_oth_amount*(1+pbi_oth_escal/100)^(outYear-1)*CX5,0),""))</f>
        <v/>
      </c>
    </row>
    <row r="67" spans="1:102" x14ac:dyDescent="0.2">
      <c r="A67" s="60" t="s">
        <v>62</v>
      </c>
      <c r="B67" s="5"/>
      <c r="C67" s="76">
        <f>IF(ISNUMBER(outYear),SUM(C63:C66),"")</f>
        <v>0</v>
      </c>
      <c r="D67" s="76">
        <f t="shared" ref="D67:AH67" si="63">IF(ISNUMBER(outYear),SUM(D63:D66),"")</f>
        <v>0</v>
      </c>
      <c r="E67" s="76">
        <f t="shared" si="63"/>
        <v>0</v>
      </c>
      <c r="F67" s="76">
        <f t="shared" si="63"/>
        <v>0</v>
      </c>
      <c r="G67" s="76">
        <f t="shared" si="63"/>
        <v>0</v>
      </c>
      <c r="H67" s="76">
        <f t="shared" si="63"/>
        <v>0</v>
      </c>
      <c r="I67" s="76">
        <f t="shared" si="63"/>
        <v>0</v>
      </c>
      <c r="J67" s="76">
        <f t="shared" si="63"/>
        <v>0</v>
      </c>
      <c r="K67" s="76">
        <f t="shared" si="63"/>
        <v>0</v>
      </c>
      <c r="L67" s="76">
        <f t="shared" si="63"/>
        <v>0</v>
      </c>
      <c r="M67" s="76">
        <f t="shared" si="63"/>
        <v>0</v>
      </c>
      <c r="N67" s="76">
        <f t="shared" si="63"/>
        <v>0</v>
      </c>
      <c r="O67" s="76">
        <f t="shared" si="63"/>
        <v>0</v>
      </c>
      <c r="P67" s="76">
        <f t="shared" si="63"/>
        <v>0</v>
      </c>
      <c r="Q67" s="76">
        <f t="shared" si="63"/>
        <v>0</v>
      </c>
      <c r="R67" s="76">
        <f t="shared" si="63"/>
        <v>0</v>
      </c>
      <c r="S67" s="76">
        <f t="shared" si="63"/>
        <v>0</v>
      </c>
      <c r="T67" s="76">
        <f t="shared" si="63"/>
        <v>0</v>
      </c>
      <c r="U67" s="76">
        <f t="shared" si="63"/>
        <v>0</v>
      </c>
      <c r="V67" s="76">
        <f t="shared" si="63"/>
        <v>0</v>
      </c>
      <c r="W67" s="76">
        <f t="shared" si="63"/>
        <v>0</v>
      </c>
      <c r="X67" s="76">
        <f t="shared" si="63"/>
        <v>0</v>
      </c>
      <c r="Y67" s="76">
        <f t="shared" si="63"/>
        <v>0</v>
      </c>
      <c r="Z67" s="76">
        <f t="shared" si="63"/>
        <v>0</v>
      </c>
      <c r="AA67" s="76">
        <f t="shared" si="63"/>
        <v>0</v>
      </c>
      <c r="AB67" s="76" t="str">
        <f t="shared" si="63"/>
        <v/>
      </c>
      <c r="AC67" s="76" t="str">
        <f t="shared" si="63"/>
        <v/>
      </c>
      <c r="AD67" s="76" t="str">
        <f t="shared" si="63"/>
        <v/>
      </c>
      <c r="AE67" s="76" t="str">
        <f t="shared" si="63"/>
        <v/>
      </c>
      <c r="AF67" s="76" t="str">
        <f t="shared" si="63"/>
        <v/>
      </c>
      <c r="AG67" s="76" t="str">
        <f t="shared" si="63"/>
        <v/>
      </c>
      <c r="AH67" s="76" t="str">
        <f t="shared" si="63"/>
        <v/>
      </c>
      <c r="AI67" s="76" t="str">
        <f t="shared" ref="AI67:BN67" si="64">IF(ISNUMBER(outYear),SUM(AI63:AI66),"")</f>
        <v/>
      </c>
      <c r="AJ67" s="76" t="str">
        <f t="shared" si="64"/>
        <v/>
      </c>
      <c r="AK67" s="76" t="str">
        <f t="shared" si="64"/>
        <v/>
      </c>
      <c r="AL67" s="76" t="str">
        <f t="shared" si="64"/>
        <v/>
      </c>
      <c r="AM67" s="76" t="str">
        <f t="shared" si="64"/>
        <v/>
      </c>
      <c r="AN67" s="76" t="str">
        <f t="shared" si="64"/>
        <v/>
      </c>
      <c r="AO67" s="76" t="str">
        <f t="shared" si="64"/>
        <v/>
      </c>
      <c r="AP67" s="76" t="str">
        <f t="shared" si="64"/>
        <v/>
      </c>
      <c r="AQ67" s="76" t="str">
        <f t="shared" si="64"/>
        <v/>
      </c>
      <c r="AR67" s="76" t="str">
        <f t="shared" si="64"/>
        <v/>
      </c>
      <c r="AS67" s="76" t="str">
        <f t="shared" si="64"/>
        <v/>
      </c>
      <c r="AT67" s="76" t="str">
        <f t="shared" si="64"/>
        <v/>
      </c>
      <c r="AU67" s="76" t="str">
        <f t="shared" si="64"/>
        <v/>
      </c>
      <c r="AV67" s="76" t="str">
        <f t="shared" si="64"/>
        <v/>
      </c>
      <c r="AW67" s="76" t="str">
        <f t="shared" si="64"/>
        <v/>
      </c>
      <c r="AX67" s="76" t="str">
        <f t="shared" si="64"/>
        <v/>
      </c>
      <c r="AY67" s="76" t="str">
        <f t="shared" si="64"/>
        <v/>
      </c>
      <c r="AZ67" s="76" t="str">
        <f t="shared" si="64"/>
        <v/>
      </c>
      <c r="BA67" s="76" t="str">
        <f t="shared" si="64"/>
        <v/>
      </c>
      <c r="BB67" s="76" t="str">
        <f t="shared" si="64"/>
        <v/>
      </c>
      <c r="BC67" s="76" t="str">
        <f t="shared" si="64"/>
        <v/>
      </c>
      <c r="BD67" s="76" t="str">
        <f t="shared" si="64"/>
        <v/>
      </c>
      <c r="BE67" s="76" t="str">
        <f t="shared" si="64"/>
        <v/>
      </c>
      <c r="BF67" s="76" t="str">
        <f t="shared" si="64"/>
        <v/>
      </c>
      <c r="BG67" s="76" t="str">
        <f t="shared" si="64"/>
        <v/>
      </c>
      <c r="BH67" s="76" t="str">
        <f t="shared" si="64"/>
        <v/>
      </c>
      <c r="BI67" s="76" t="str">
        <f t="shared" si="64"/>
        <v/>
      </c>
      <c r="BJ67" s="76" t="str">
        <f t="shared" si="64"/>
        <v/>
      </c>
      <c r="BK67" s="76" t="str">
        <f t="shared" si="64"/>
        <v/>
      </c>
      <c r="BL67" s="76" t="str">
        <f t="shared" si="64"/>
        <v/>
      </c>
      <c r="BM67" s="76" t="str">
        <f t="shared" si="64"/>
        <v/>
      </c>
      <c r="BN67" s="76" t="str">
        <f t="shared" si="64"/>
        <v/>
      </c>
      <c r="BO67" s="76" t="str">
        <f t="shared" ref="BO67:CT67" si="65">IF(ISNUMBER(outYear),SUM(BO63:BO66),"")</f>
        <v/>
      </c>
      <c r="BP67" s="76" t="str">
        <f t="shared" si="65"/>
        <v/>
      </c>
      <c r="BQ67" s="76" t="str">
        <f t="shared" si="65"/>
        <v/>
      </c>
      <c r="BR67" s="76" t="str">
        <f t="shared" si="65"/>
        <v/>
      </c>
      <c r="BS67" s="76" t="str">
        <f t="shared" si="65"/>
        <v/>
      </c>
      <c r="BT67" s="76" t="str">
        <f t="shared" si="65"/>
        <v/>
      </c>
      <c r="BU67" s="76" t="str">
        <f t="shared" si="65"/>
        <v/>
      </c>
      <c r="BV67" s="76" t="str">
        <f t="shared" si="65"/>
        <v/>
      </c>
      <c r="BW67" s="76" t="str">
        <f t="shared" si="65"/>
        <v/>
      </c>
      <c r="BX67" s="76" t="str">
        <f t="shared" si="65"/>
        <v/>
      </c>
      <c r="BY67" s="76" t="str">
        <f t="shared" si="65"/>
        <v/>
      </c>
      <c r="BZ67" s="76" t="str">
        <f t="shared" si="65"/>
        <v/>
      </c>
      <c r="CA67" s="76" t="str">
        <f t="shared" si="65"/>
        <v/>
      </c>
      <c r="CB67" s="76" t="str">
        <f t="shared" si="65"/>
        <v/>
      </c>
      <c r="CC67" s="76" t="str">
        <f t="shared" si="65"/>
        <v/>
      </c>
      <c r="CD67" s="76" t="str">
        <f t="shared" si="65"/>
        <v/>
      </c>
      <c r="CE67" s="76" t="str">
        <f t="shared" si="65"/>
        <v/>
      </c>
      <c r="CF67" s="76" t="str">
        <f t="shared" si="65"/>
        <v/>
      </c>
      <c r="CG67" s="76" t="str">
        <f t="shared" si="65"/>
        <v/>
      </c>
      <c r="CH67" s="76" t="str">
        <f t="shared" si="65"/>
        <v/>
      </c>
      <c r="CI67" s="76" t="str">
        <f t="shared" si="65"/>
        <v/>
      </c>
      <c r="CJ67" s="76" t="str">
        <f t="shared" si="65"/>
        <v/>
      </c>
      <c r="CK67" s="76" t="str">
        <f t="shared" si="65"/>
        <v/>
      </c>
      <c r="CL67" s="76" t="str">
        <f t="shared" si="65"/>
        <v/>
      </c>
      <c r="CM67" s="76" t="str">
        <f t="shared" si="65"/>
        <v/>
      </c>
      <c r="CN67" s="76" t="str">
        <f t="shared" si="65"/>
        <v/>
      </c>
      <c r="CO67" s="76" t="str">
        <f t="shared" si="65"/>
        <v/>
      </c>
      <c r="CP67" s="76" t="str">
        <f t="shared" si="65"/>
        <v/>
      </c>
      <c r="CQ67" s="76" t="str">
        <f t="shared" si="65"/>
        <v/>
      </c>
      <c r="CR67" s="76" t="str">
        <f t="shared" si="65"/>
        <v/>
      </c>
      <c r="CS67" s="76" t="str">
        <f t="shared" si="65"/>
        <v/>
      </c>
      <c r="CT67" s="76" t="str">
        <f t="shared" si="65"/>
        <v/>
      </c>
      <c r="CU67" s="76" t="str">
        <f t="shared" ref="CU67:CX67" si="66">IF(ISNUMBER(outYear),SUM(CU63:CU66),"")</f>
        <v/>
      </c>
      <c r="CV67" s="76" t="str">
        <f t="shared" si="66"/>
        <v/>
      </c>
      <c r="CW67" s="76" t="str">
        <f t="shared" si="66"/>
        <v/>
      </c>
      <c r="CX67" s="76" t="str">
        <f t="shared" si="66"/>
        <v/>
      </c>
    </row>
    <row r="68" spans="1:102" x14ac:dyDescent="0.2">
      <c r="A68" s="60"/>
      <c r="B68" s="5"/>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row>
    <row r="69" spans="1:102" x14ac:dyDescent="0.2">
      <c r="A69" s="236" t="s">
        <v>232</v>
      </c>
      <c r="B69" s="237"/>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c r="AY69" s="238"/>
      <c r="AZ69" s="238"/>
      <c r="BA69" s="238"/>
      <c r="BB69" s="238"/>
      <c r="BC69" s="238"/>
      <c r="BD69" s="238"/>
      <c r="BE69" s="238"/>
      <c r="BF69" s="238"/>
      <c r="BG69" s="238"/>
      <c r="BH69" s="238"/>
      <c r="BI69" s="238"/>
      <c r="BJ69" s="238"/>
      <c r="BK69" s="238"/>
      <c r="BL69" s="238"/>
      <c r="BM69" s="238"/>
      <c r="BN69" s="238"/>
      <c r="BO69" s="238"/>
      <c r="BP69" s="238"/>
      <c r="BQ69" s="238"/>
      <c r="BR69" s="238"/>
      <c r="BS69" s="238"/>
      <c r="BT69" s="238"/>
      <c r="BU69" s="238"/>
      <c r="BV69" s="238"/>
      <c r="BW69" s="238"/>
      <c r="BX69" s="238"/>
      <c r="BY69" s="238"/>
      <c r="BZ69" s="238"/>
      <c r="CA69" s="238"/>
      <c r="CB69" s="238"/>
      <c r="CC69" s="238"/>
      <c r="CD69" s="238"/>
      <c r="CE69" s="238"/>
      <c r="CF69" s="238"/>
      <c r="CG69" s="238"/>
      <c r="CH69" s="238"/>
      <c r="CI69" s="238"/>
      <c r="CJ69" s="238"/>
      <c r="CK69" s="238"/>
      <c r="CL69" s="238"/>
      <c r="CM69" s="238"/>
      <c r="CN69" s="238"/>
      <c r="CO69" s="238"/>
      <c r="CP69" s="238"/>
      <c r="CQ69" s="238"/>
      <c r="CR69" s="238"/>
      <c r="CS69" s="238"/>
      <c r="CT69" s="238"/>
      <c r="CU69" s="238"/>
      <c r="CV69" s="238"/>
      <c r="CW69" s="238"/>
      <c r="CX69" s="239"/>
    </row>
    <row r="70" spans="1:102" x14ac:dyDescent="0.2">
      <c r="A70" s="240" t="s">
        <v>223</v>
      </c>
      <c r="B70" s="76"/>
      <c r="C70" s="76"/>
      <c r="D70" s="76"/>
      <c r="E70" s="76"/>
      <c r="F70" s="76"/>
      <c r="G70" s="76"/>
      <c r="H70" s="76"/>
      <c r="I70" s="76"/>
      <c r="J70" s="76"/>
      <c r="K70" s="76"/>
      <c r="L70" s="76"/>
      <c r="M70" s="76"/>
      <c r="N70" s="76"/>
      <c r="O70" s="76"/>
      <c r="P70" s="76"/>
      <c r="Q70" s="76"/>
      <c r="R70" s="76"/>
      <c r="S70" s="76"/>
      <c r="T70" s="76"/>
      <c r="U70" s="76"/>
      <c r="V70" s="76"/>
      <c r="W70" s="76"/>
      <c r="X70" s="76"/>
      <c r="Y70" s="76"/>
      <c r="Z70" s="76"/>
      <c r="AA70" s="76"/>
      <c r="AB70" s="76"/>
      <c r="AC70" s="76"/>
      <c r="AD70" s="76"/>
      <c r="AE70" s="76"/>
      <c r="AF70" s="76"/>
      <c r="AG70" s="76"/>
      <c r="AH70" s="76"/>
      <c r="AI70" s="76"/>
      <c r="AJ70" s="76"/>
      <c r="AK70" s="76"/>
      <c r="AL70" s="76"/>
      <c r="AM70" s="76"/>
      <c r="AN70" s="76"/>
      <c r="AO70" s="76"/>
      <c r="AP70" s="76"/>
      <c r="AQ70" s="76"/>
      <c r="AR70" s="76"/>
      <c r="AS70" s="76"/>
      <c r="AT70" s="76"/>
      <c r="AU70" s="76"/>
      <c r="AV70" s="76"/>
      <c r="AW70" s="76"/>
      <c r="AX70" s="76"/>
      <c r="AY70" s="76"/>
      <c r="AZ70" s="76"/>
      <c r="BA70" s="76"/>
      <c r="BB70" s="76"/>
      <c r="BC70" s="76"/>
      <c r="BD70" s="76"/>
      <c r="BE70" s="76"/>
      <c r="BF70" s="76"/>
      <c r="BG70" s="76"/>
      <c r="BH70" s="76"/>
      <c r="BI70" s="76"/>
      <c r="BJ70" s="76"/>
      <c r="BK70" s="76"/>
      <c r="BL70" s="76"/>
      <c r="BM70" s="76"/>
      <c r="BN70" s="76"/>
      <c r="BO70" s="76"/>
      <c r="BP70" s="76"/>
      <c r="BQ70" s="76"/>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row>
    <row r="71" spans="1:102" x14ac:dyDescent="0.2">
      <c r="A71" s="241" t="s">
        <v>3</v>
      </c>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c r="BO71" s="76"/>
      <c r="BP71" s="76"/>
      <c r="BQ71" s="76"/>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row>
    <row r="72" spans="1:102" x14ac:dyDescent="0.2">
      <c r="A72" s="242" t="s">
        <v>224</v>
      </c>
      <c r="B72" s="76"/>
      <c r="C72" s="76">
        <f t="array" ref="C72:CX72">'Inputs and Outputs'!C122:CX122</f>
        <v>0</v>
      </c>
      <c r="D72" s="76">
        <v>0</v>
      </c>
      <c r="E72" s="76">
        <v>0</v>
      </c>
      <c r="F72" s="76">
        <v>0</v>
      </c>
      <c r="G72" s="76">
        <v>0</v>
      </c>
      <c r="H72" s="76">
        <v>0</v>
      </c>
      <c r="I72" s="76">
        <v>0</v>
      </c>
      <c r="J72" s="76">
        <v>0</v>
      </c>
      <c r="K72" s="76">
        <v>0</v>
      </c>
      <c r="L72" s="76">
        <v>0</v>
      </c>
      <c r="M72" s="76">
        <v>0</v>
      </c>
      <c r="N72" s="76">
        <v>0</v>
      </c>
      <c r="O72" s="76">
        <v>0</v>
      </c>
      <c r="P72" s="76">
        <v>0</v>
      </c>
      <c r="Q72" s="76">
        <v>0</v>
      </c>
      <c r="R72" s="76">
        <v>0</v>
      </c>
      <c r="S72" s="76">
        <v>0</v>
      </c>
      <c r="T72" s="76">
        <v>0</v>
      </c>
      <c r="U72" s="76">
        <v>0</v>
      </c>
      <c r="V72" s="76">
        <v>0</v>
      </c>
      <c r="W72" s="76">
        <v>0</v>
      </c>
      <c r="X72" s="76">
        <v>0</v>
      </c>
      <c r="Y72" s="76">
        <v>0</v>
      </c>
      <c r="Z72" s="76">
        <v>0</v>
      </c>
      <c r="AA72" s="76">
        <v>0</v>
      </c>
      <c r="AB72" s="76">
        <v>0</v>
      </c>
      <c r="AC72" s="76">
        <v>0</v>
      </c>
      <c r="AD72" s="76">
        <v>0</v>
      </c>
      <c r="AE72" s="76">
        <v>0</v>
      </c>
      <c r="AF72" s="76">
        <v>0</v>
      </c>
      <c r="AG72" s="76">
        <v>0</v>
      </c>
      <c r="AH72" s="76">
        <v>0</v>
      </c>
      <c r="AI72" s="76">
        <v>0</v>
      </c>
      <c r="AJ72" s="76">
        <v>0</v>
      </c>
      <c r="AK72" s="76">
        <v>0</v>
      </c>
      <c r="AL72" s="76">
        <v>0</v>
      </c>
      <c r="AM72" s="76">
        <v>0</v>
      </c>
      <c r="AN72" s="76">
        <v>0</v>
      </c>
      <c r="AO72" s="76">
        <v>0</v>
      </c>
      <c r="AP72" s="76">
        <v>0</v>
      </c>
      <c r="AQ72" s="76">
        <v>0</v>
      </c>
      <c r="AR72" s="76">
        <v>0</v>
      </c>
      <c r="AS72" s="76">
        <v>0</v>
      </c>
      <c r="AT72" s="76">
        <v>0</v>
      </c>
      <c r="AU72" s="76">
        <v>0</v>
      </c>
      <c r="AV72" s="76">
        <v>0</v>
      </c>
      <c r="AW72" s="76">
        <v>0</v>
      </c>
      <c r="AX72" s="76">
        <v>0</v>
      </c>
      <c r="AY72" s="76">
        <v>0</v>
      </c>
      <c r="AZ72" s="76">
        <v>0</v>
      </c>
      <c r="BA72" s="76">
        <v>0</v>
      </c>
      <c r="BB72" s="76">
        <v>0</v>
      </c>
      <c r="BC72" s="76">
        <v>0</v>
      </c>
      <c r="BD72" s="76">
        <v>0</v>
      </c>
      <c r="BE72" s="76">
        <v>0</v>
      </c>
      <c r="BF72" s="76">
        <v>0</v>
      </c>
      <c r="BG72" s="76">
        <v>0</v>
      </c>
      <c r="BH72" s="76">
        <v>0</v>
      </c>
      <c r="BI72" s="76">
        <v>0</v>
      </c>
      <c r="BJ72" s="76">
        <v>0</v>
      </c>
      <c r="BK72" s="76">
        <v>0</v>
      </c>
      <c r="BL72" s="76">
        <v>0</v>
      </c>
      <c r="BM72" s="76">
        <v>0</v>
      </c>
      <c r="BN72" s="76">
        <v>0</v>
      </c>
      <c r="BO72" s="76">
        <v>0</v>
      </c>
      <c r="BP72" s="76">
        <v>0</v>
      </c>
      <c r="BQ72" s="76">
        <v>0</v>
      </c>
      <c r="BR72" s="76">
        <v>0</v>
      </c>
      <c r="BS72" s="76">
        <v>0</v>
      </c>
      <c r="BT72" s="76">
        <v>0</v>
      </c>
      <c r="BU72" s="76">
        <v>0</v>
      </c>
      <c r="BV72" s="76">
        <v>0</v>
      </c>
      <c r="BW72" s="76">
        <v>0</v>
      </c>
      <c r="BX72" s="76">
        <v>0</v>
      </c>
      <c r="BY72" s="76">
        <v>0</v>
      </c>
      <c r="BZ72" s="76">
        <v>0</v>
      </c>
      <c r="CA72" s="76">
        <v>0</v>
      </c>
      <c r="CB72" s="76">
        <v>0</v>
      </c>
      <c r="CC72" s="76">
        <v>0</v>
      </c>
      <c r="CD72" s="76">
        <v>0</v>
      </c>
      <c r="CE72" s="76">
        <v>0</v>
      </c>
      <c r="CF72" s="76">
        <v>0</v>
      </c>
      <c r="CG72" s="76">
        <v>0</v>
      </c>
      <c r="CH72" s="76">
        <v>0</v>
      </c>
      <c r="CI72" s="76">
        <v>0</v>
      </c>
      <c r="CJ72" s="76">
        <v>0</v>
      </c>
      <c r="CK72" s="76">
        <v>0</v>
      </c>
      <c r="CL72" s="76">
        <v>0</v>
      </c>
      <c r="CM72" s="76">
        <v>0</v>
      </c>
      <c r="CN72" s="76">
        <v>0</v>
      </c>
      <c r="CO72" s="76">
        <v>0</v>
      </c>
      <c r="CP72" s="76">
        <v>0</v>
      </c>
      <c r="CQ72" s="76">
        <v>0</v>
      </c>
      <c r="CR72" s="76">
        <v>0</v>
      </c>
      <c r="CS72" s="76">
        <v>0</v>
      </c>
      <c r="CT72" s="76">
        <v>0</v>
      </c>
      <c r="CU72" s="76">
        <v>0</v>
      </c>
      <c r="CV72" s="76">
        <v>0</v>
      </c>
      <c r="CW72" s="76">
        <v>0</v>
      </c>
      <c r="CX72" s="76">
        <v>0</v>
      </c>
    </row>
    <row r="73" spans="1:102" x14ac:dyDescent="0.2">
      <c r="A73" s="242" t="s">
        <v>229</v>
      </c>
      <c r="B73" s="76">
        <f>IF(ISNUMBER(outYear),total_installed_cost-IF(ibi_fed_amount_deprbas_sta="Yes",ibi_fed_amount,0)-IF(ibi_sta_amount_deprbas_sta="Yes",ibi_sta_amount,0)-IF(ibi_oth_amount_deprbas_sta="Yes",ibi_oth_amount,0)-IF(ibi_uti_amount_deprbas_sta="Yes",ibi_uti_amount,0)-IF(ibi_fed_percent_deprbas_sta="Yes",MIN(ibi_fed_percent/100*total_installed_cost,ibi_fed_percent_maxvalue),0)-IF(ibi_sta_percent_deprbas_sta="Yes",MIN(ibi_sta_percent/100*total_installed_cost,ibi_sta_percent_maxvalue),0)-IF(ibi_uti_percent_deprbas_sta="Yes",MIN(ibi_uti_percent/100*total_installed_cost,ibi_uti_percent_maxvalue),0)-IF(ibi_oth_percent_deprbas_sta="Yes",MIN(ibi_oth_percent/100*total_installed_cost,ibi_oth_percent_maxvalue),0)-IF(cbi_fed_deprbas_sta="Yes",B57,0)-IF(cbi_sta_deprbas_sta="Yes",B58,0)-IF(cbi_uti_deprbas_sta="Yes",B59,0)-IF(cbi_oth_deprbas_sta="Yes",B60,0),"")</f>
        <v>1048130</v>
      </c>
      <c r="C73" s="76"/>
      <c r="D73" s="76"/>
      <c r="E73" s="76"/>
      <c r="F73" s="76"/>
      <c r="G73" s="76"/>
      <c r="H73" s="76"/>
      <c r="I73" s="76"/>
      <c r="J73" s="76"/>
      <c r="K73" s="76"/>
      <c r="L73" s="76"/>
      <c r="M73" s="76"/>
      <c r="N73" s="76"/>
      <c r="O73" s="76"/>
      <c r="P73" s="76"/>
      <c r="Q73" s="76"/>
      <c r="R73" s="76"/>
      <c r="S73" s="76"/>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row>
    <row r="74" spans="1:102" x14ac:dyDescent="0.2">
      <c r="A74" s="242" t="s">
        <v>225</v>
      </c>
      <c r="B74" s="244"/>
      <c r="C74" s="244">
        <f t="array" ref="C74:CX74">'Inputs and Outputs'!C125:CX125</f>
        <v>0</v>
      </c>
      <c r="D74" s="244">
        <v>0</v>
      </c>
      <c r="E74" s="244">
        <v>0</v>
      </c>
      <c r="F74" s="244">
        <v>0</v>
      </c>
      <c r="G74" s="244">
        <v>0</v>
      </c>
      <c r="H74" s="244">
        <v>0</v>
      </c>
      <c r="I74" s="244">
        <v>0</v>
      </c>
      <c r="J74" s="244">
        <v>0</v>
      </c>
      <c r="K74" s="244">
        <v>0</v>
      </c>
      <c r="L74" s="244">
        <v>0</v>
      </c>
      <c r="M74" s="244">
        <v>0</v>
      </c>
      <c r="N74" s="244">
        <v>0</v>
      </c>
      <c r="O74" s="244">
        <v>0</v>
      </c>
      <c r="P74" s="244">
        <v>0</v>
      </c>
      <c r="Q74" s="244">
        <v>0</v>
      </c>
      <c r="R74" s="244">
        <v>0</v>
      </c>
      <c r="S74" s="244">
        <v>0</v>
      </c>
      <c r="T74" s="244">
        <v>0</v>
      </c>
      <c r="U74" s="244">
        <v>0</v>
      </c>
      <c r="V74" s="244">
        <v>0</v>
      </c>
      <c r="W74" s="244">
        <v>0</v>
      </c>
      <c r="X74" s="244">
        <v>0</v>
      </c>
      <c r="Y74" s="244">
        <v>0</v>
      </c>
      <c r="Z74" s="244">
        <v>0</v>
      </c>
      <c r="AA74" s="244">
        <v>0</v>
      </c>
      <c r="AB74" s="244">
        <v>0</v>
      </c>
      <c r="AC74" s="244">
        <v>0</v>
      </c>
      <c r="AD74" s="244">
        <v>0</v>
      </c>
      <c r="AE74" s="244">
        <v>0</v>
      </c>
      <c r="AF74" s="244">
        <v>0</v>
      </c>
      <c r="AG74" s="244">
        <v>0</v>
      </c>
      <c r="AH74" s="244">
        <v>0</v>
      </c>
      <c r="AI74" s="244">
        <v>0</v>
      </c>
      <c r="AJ74" s="244">
        <v>0</v>
      </c>
      <c r="AK74" s="244">
        <v>0</v>
      </c>
      <c r="AL74" s="244">
        <v>0</v>
      </c>
      <c r="AM74" s="244">
        <v>0</v>
      </c>
      <c r="AN74" s="244">
        <v>0</v>
      </c>
      <c r="AO74" s="244">
        <v>0</v>
      </c>
      <c r="AP74" s="244">
        <v>0</v>
      </c>
      <c r="AQ74" s="244">
        <v>0</v>
      </c>
      <c r="AR74" s="244">
        <v>0</v>
      </c>
      <c r="AS74" s="244">
        <v>0</v>
      </c>
      <c r="AT74" s="244">
        <v>0</v>
      </c>
      <c r="AU74" s="244">
        <v>0</v>
      </c>
      <c r="AV74" s="244">
        <v>0</v>
      </c>
      <c r="AW74" s="244">
        <v>0</v>
      </c>
      <c r="AX74" s="244">
        <v>0</v>
      </c>
      <c r="AY74" s="244">
        <v>0</v>
      </c>
      <c r="AZ74" s="244">
        <v>0</v>
      </c>
      <c r="BA74" s="244">
        <v>0</v>
      </c>
      <c r="BB74" s="244">
        <v>0</v>
      </c>
      <c r="BC74" s="244">
        <v>0</v>
      </c>
      <c r="BD74" s="244">
        <v>0</v>
      </c>
      <c r="BE74" s="244">
        <v>0</v>
      </c>
      <c r="BF74" s="244">
        <v>0</v>
      </c>
      <c r="BG74" s="244">
        <v>0</v>
      </c>
      <c r="BH74" s="244">
        <v>0</v>
      </c>
      <c r="BI74" s="244">
        <v>0</v>
      </c>
      <c r="BJ74" s="244">
        <v>0</v>
      </c>
      <c r="BK74" s="244">
        <v>0</v>
      </c>
      <c r="BL74" s="244">
        <v>0</v>
      </c>
      <c r="BM74" s="244">
        <v>0</v>
      </c>
      <c r="BN74" s="244">
        <v>0</v>
      </c>
      <c r="BO74" s="244">
        <v>0</v>
      </c>
      <c r="BP74" s="244">
        <v>0</v>
      </c>
      <c r="BQ74" s="244">
        <v>0</v>
      </c>
      <c r="BR74" s="244">
        <v>0</v>
      </c>
      <c r="BS74" s="244">
        <v>0</v>
      </c>
      <c r="BT74" s="244">
        <v>0</v>
      </c>
      <c r="BU74" s="244">
        <v>0</v>
      </c>
      <c r="BV74" s="244">
        <v>0</v>
      </c>
      <c r="BW74" s="244">
        <v>0</v>
      </c>
      <c r="BX74" s="244">
        <v>0</v>
      </c>
      <c r="BY74" s="244">
        <v>0</v>
      </c>
      <c r="BZ74" s="244">
        <v>0</v>
      </c>
      <c r="CA74" s="244">
        <v>0</v>
      </c>
      <c r="CB74" s="244">
        <v>0</v>
      </c>
      <c r="CC74" s="244">
        <v>0</v>
      </c>
      <c r="CD74" s="244">
        <v>0</v>
      </c>
      <c r="CE74" s="244">
        <v>0</v>
      </c>
      <c r="CF74" s="244">
        <v>0</v>
      </c>
      <c r="CG74" s="244">
        <v>0</v>
      </c>
      <c r="CH74" s="244">
        <v>0</v>
      </c>
      <c r="CI74" s="244">
        <v>0</v>
      </c>
      <c r="CJ74" s="244">
        <v>0</v>
      </c>
      <c r="CK74" s="244">
        <v>0</v>
      </c>
      <c r="CL74" s="244">
        <v>0</v>
      </c>
      <c r="CM74" s="244">
        <v>0</v>
      </c>
      <c r="CN74" s="244">
        <v>0</v>
      </c>
      <c r="CO74" s="244">
        <v>0</v>
      </c>
      <c r="CP74" s="244">
        <v>0</v>
      </c>
      <c r="CQ74" s="244">
        <v>0</v>
      </c>
      <c r="CR74" s="244">
        <v>0</v>
      </c>
      <c r="CS74" s="244">
        <v>0</v>
      </c>
      <c r="CT74" s="244">
        <v>0</v>
      </c>
      <c r="CU74" s="244">
        <v>0</v>
      </c>
      <c r="CV74" s="244">
        <v>0</v>
      </c>
      <c r="CW74" s="244">
        <v>0</v>
      </c>
      <c r="CX74" s="244">
        <v>0</v>
      </c>
    </row>
    <row r="75" spans="1:102" x14ac:dyDescent="0.2">
      <c r="A75" s="243" t="s">
        <v>226</v>
      </c>
      <c r="B75" s="245"/>
      <c r="C75" s="245">
        <f t="array" ref="C75:CX75">'Inputs and Outputs'!C126:CX126</f>
        <v>9.9999999999999998E+37</v>
      </c>
      <c r="D75" s="245">
        <v>9.9999999999999998E+37</v>
      </c>
      <c r="E75" s="245">
        <v>9.9999999999999998E+37</v>
      </c>
      <c r="F75" s="245">
        <v>9.9999999999999998E+37</v>
      </c>
      <c r="G75" s="245">
        <v>9.9999999999999998E+37</v>
      </c>
      <c r="H75" s="245">
        <v>9.9999999999999998E+37</v>
      </c>
      <c r="I75" s="245">
        <v>9.9999999999999998E+37</v>
      </c>
      <c r="J75" s="245">
        <v>9.9999999999999998E+37</v>
      </c>
      <c r="K75" s="245">
        <v>9.9999999999999998E+37</v>
      </c>
      <c r="L75" s="245">
        <v>9.9999999999999998E+37</v>
      </c>
      <c r="M75" s="245">
        <v>9.9999999999999998E+37</v>
      </c>
      <c r="N75" s="245">
        <v>9.9999999999999998E+37</v>
      </c>
      <c r="O75" s="245">
        <v>9.9999999999999998E+37</v>
      </c>
      <c r="P75" s="245">
        <v>9.9999999999999998E+37</v>
      </c>
      <c r="Q75" s="245">
        <v>9.9999999999999998E+37</v>
      </c>
      <c r="R75" s="245">
        <v>9.9999999999999998E+37</v>
      </c>
      <c r="S75" s="245">
        <v>9.9999999999999998E+37</v>
      </c>
      <c r="T75" s="245">
        <v>9.9999999999999998E+37</v>
      </c>
      <c r="U75" s="245">
        <v>9.9999999999999998E+37</v>
      </c>
      <c r="V75" s="245">
        <v>9.9999999999999998E+37</v>
      </c>
      <c r="W75" s="245">
        <v>9.9999999999999998E+37</v>
      </c>
      <c r="X75" s="245">
        <v>9.9999999999999998E+37</v>
      </c>
      <c r="Y75" s="245">
        <v>9.9999999999999998E+37</v>
      </c>
      <c r="Z75" s="245">
        <v>9.9999999999999998E+37</v>
      </c>
      <c r="AA75" s="245">
        <v>9.9999999999999998E+37</v>
      </c>
      <c r="AB75" s="245">
        <v>0</v>
      </c>
      <c r="AC75" s="245">
        <v>0</v>
      </c>
      <c r="AD75" s="245">
        <v>0</v>
      </c>
      <c r="AE75" s="245">
        <v>0</v>
      </c>
      <c r="AF75" s="245">
        <v>0</v>
      </c>
      <c r="AG75" s="245">
        <v>0</v>
      </c>
      <c r="AH75" s="245">
        <v>0</v>
      </c>
      <c r="AI75" s="245">
        <v>0</v>
      </c>
      <c r="AJ75" s="245">
        <v>0</v>
      </c>
      <c r="AK75" s="245">
        <v>0</v>
      </c>
      <c r="AL75" s="245">
        <v>0</v>
      </c>
      <c r="AM75" s="245">
        <v>0</v>
      </c>
      <c r="AN75" s="245">
        <v>0</v>
      </c>
      <c r="AO75" s="245">
        <v>0</v>
      </c>
      <c r="AP75" s="245">
        <v>0</v>
      </c>
      <c r="AQ75" s="245">
        <v>0</v>
      </c>
      <c r="AR75" s="245">
        <v>0</v>
      </c>
      <c r="AS75" s="245">
        <v>0</v>
      </c>
      <c r="AT75" s="245">
        <v>0</v>
      </c>
      <c r="AU75" s="245">
        <v>0</v>
      </c>
      <c r="AV75" s="245">
        <v>0</v>
      </c>
      <c r="AW75" s="245">
        <v>0</v>
      </c>
      <c r="AX75" s="245">
        <v>0</v>
      </c>
      <c r="AY75" s="245">
        <v>0</v>
      </c>
      <c r="AZ75" s="245">
        <v>0</v>
      </c>
      <c r="BA75" s="245">
        <v>0</v>
      </c>
      <c r="BB75" s="245">
        <v>0</v>
      </c>
      <c r="BC75" s="245">
        <v>0</v>
      </c>
      <c r="BD75" s="245">
        <v>0</v>
      </c>
      <c r="BE75" s="245">
        <v>0</v>
      </c>
      <c r="BF75" s="245">
        <v>0</v>
      </c>
      <c r="BG75" s="245">
        <v>0</v>
      </c>
      <c r="BH75" s="245">
        <v>0</v>
      </c>
      <c r="BI75" s="245">
        <v>0</v>
      </c>
      <c r="BJ75" s="245">
        <v>0</v>
      </c>
      <c r="BK75" s="245">
        <v>0</v>
      </c>
      <c r="BL75" s="245">
        <v>0</v>
      </c>
      <c r="BM75" s="245">
        <v>0</v>
      </c>
      <c r="BN75" s="245">
        <v>0</v>
      </c>
      <c r="BO75" s="245">
        <v>0</v>
      </c>
      <c r="BP75" s="245">
        <v>0</v>
      </c>
      <c r="BQ75" s="245">
        <v>0</v>
      </c>
      <c r="BR75" s="245">
        <v>0</v>
      </c>
      <c r="BS75" s="245">
        <v>0</v>
      </c>
      <c r="BT75" s="245">
        <v>0</v>
      </c>
      <c r="BU75" s="245">
        <v>0</v>
      </c>
      <c r="BV75" s="245">
        <v>0</v>
      </c>
      <c r="BW75" s="245">
        <v>0</v>
      </c>
      <c r="BX75" s="245">
        <v>0</v>
      </c>
      <c r="BY75" s="245">
        <v>0</v>
      </c>
      <c r="BZ75" s="245">
        <v>0</v>
      </c>
      <c r="CA75" s="245">
        <v>0</v>
      </c>
      <c r="CB75" s="245">
        <v>0</v>
      </c>
      <c r="CC75" s="245">
        <v>0</v>
      </c>
      <c r="CD75" s="245">
        <v>0</v>
      </c>
      <c r="CE75" s="245">
        <v>0</v>
      </c>
      <c r="CF75" s="245">
        <v>0</v>
      </c>
      <c r="CG75" s="245">
        <v>0</v>
      </c>
      <c r="CH75" s="245">
        <v>0</v>
      </c>
      <c r="CI75" s="245">
        <v>0</v>
      </c>
      <c r="CJ75" s="245">
        <v>0</v>
      </c>
      <c r="CK75" s="245">
        <v>0</v>
      </c>
      <c r="CL75" s="245">
        <v>0</v>
      </c>
      <c r="CM75" s="245">
        <v>0</v>
      </c>
      <c r="CN75" s="245">
        <v>0</v>
      </c>
      <c r="CO75" s="245">
        <v>0</v>
      </c>
      <c r="CP75" s="245">
        <v>0</v>
      </c>
      <c r="CQ75" s="245">
        <v>0</v>
      </c>
      <c r="CR75" s="245">
        <v>0</v>
      </c>
      <c r="CS75" s="245">
        <v>0</v>
      </c>
      <c r="CT75" s="245">
        <v>0</v>
      </c>
      <c r="CU75" s="245">
        <v>0</v>
      </c>
      <c r="CV75" s="245">
        <v>0</v>
      </c>
      <c r="CW75" s="245">
        <v>0</v>
      </c>
      <c r="CX75" s="245">
        <v>0</v>
      </c>
    </row>
    <row r="76" spans="1:102" x14ac:dyDescent="0.2">
      <c r="A76" s="243" t="s">
        <v>227</v>
      </c>
      <c r="B76" s="76"/>
      <c r="C76" s="76">
        <f>MIN(C$75,C$74/100*$B$73)</f>
        <v>0</v>
      </c>
      <c r="D76" s="76">
        <f t="shared" ref="D76:BO76" si="67">MIN(D$75,D$74/100*$B$73)</f>
        <v>0</v>
      </c>
      <c r="E76" s="76">
        <f t="shared" si="67"/>
        <v>0</v>
      </c>
      <c r="F76" s="76">
        <f t="shared" si="67"/>
        <v>0</v>
      </c>
      <c r="G76" s="76">
        <f t="shared" si="67"/>
        <v>0</v>
      </c>
      <c r="H76" s="76">
        <f t="shared" si="67"/>
        <v>0</v>
      </c>
      <c r="I76" s="76">
        <f t="shared" si="67"/>
        <v>0</v>
      </c>
      <c r="J76" s="76">
        <f t="shared" si="67"/>
        <v>0</v>
      </c>
      <c r="K76" s="76">
        <f t="shared" si="67"/>
        <v>0</v>
      </c>
      <c r="L76" s="76">
        <f t="shared" si="67"/>
        <v>0</v>
      </c>
      <c r="M76" s="76">
        <f t="shared" si="67"/>
        <v>0</v>
      </c>
      <c r="N76" s="76">
        <f t="shared" si="67"/>
        <v>0</v>
      </c>
      <c r="O76" s="76">
        <f t="shared" si="67"/>
        <v>0</v>
      </c>
      <c r="P76" s="76">
        <f t="shared" si="67"/>
        <v>0</v>
      </c>
      <c r="Q76" s="76">
        <f t="shared" si="67"/>
        <v>0</v>
      </c>
      <c r="R76" s="76">
        <f t="shared" si="67"/>
        <v>0</v>
      </c>
      <c r="S76" s="76">
        <f t="shared" si="67"/>
        <v>0</v>
      </c>
      <c r="T76" s="76">
        <f t="shared" si="67"/>
        <v>0</v>
      </c>
      <c r="U76" s="76">
        <f t="shared" si="67"/>
        <v>0</v>
      </c>
      <c r="V76" s="76">
        <f t="shared" si="67"/>
        <v>0</v>
      </c>
      <c r="W76" s="76">
        <f t="shared" si="67"/>
        <v>0</v>
      </c>
      <c r="X76" s="76">
        <f t="shared" si="67"/>
        <v>0</v>
      </c>
      <c r="Y76" s="76">
        <f t="shared" si="67"/>
        <v>0</v>
      </c>
      <c r="Z76" s="76">
        <f t="shared" si="67"/>
        <v>0</v>
      </c>
      <c r="AA76" s="76">
        <f t="shared" si="67"/>
        <v>0</v>
      </c>
      <c r="AB76" s="76">
        <f t="shared" si="67"/>
        <v>0</v>
      </c>
      <c r="AC76" s="76">
        <f t="shared" si="67"/>
        <v>0</v>
      </c>
      <c r="AD76" s="76">
        <f t="shared" si="67"/>
        <v>0</v>
      </c>
      <c r="AE76" s="76">
        <f t="shared" si="67"/>
        <v>0</v>
      </c>
      <c r="AF76" s="76">
        <f t="shared" si="67"/>
        <v>0</v>
      </c>
      <c r="AG76" s="76">
        <f t="shared" si="67"/>
        <v>0</v>
      </c>
      <c r="AH76" s="76">
        <f t="shared" si="67"/>
        <v>0</v>
      </c>
      <c r="AI76" s="76">
        <f t="shared" si="67"/>
        <v>0</v>
      </c>
      <c r="AJ76" s="76">
        <f t="shared" si="67"/>
        <v>0</v>
      </c>
      <c r="AK76" s="76">
        <f t="shared" si="67"/>
        <v>0</v>
      </c>
      <c r="AL76" s="76">
        <f t="shared" si="67"/>
        <v>0</v>
      </c>
      <c r="AM76" s="76">
        <f t="shared" si="67"/>
        <v>0</v>
      </c>
      <c r="AN76" s="76">
        <f t="shared" si="67"/>
        <v>0</v>
      </c>
      <c r="AO76" s="76">
        <f t="shared" si="67"/>
        <v>0</v>
      </c>
      <c r="AP76" s="76">
        <f t="shared" si="67"/>
        <v>0</v>
      </c>
      <c r="AQ76" s="76">
        <f t="shared" si="67"/>
        <v>0</v>
      </c>
      <c r="AR76" s="76">
        <f t="shared" si="67"/>
        <v>0</v>
      </c>
      <c r="AS76" s="76">
        <f t="shared" si="67"/>
        <v>0</v>
      </c>
      <c r="AT76" s="76">
        <f t="shared" si="67"/>
        <v>0</v>
      </c>
      <c r="AU76" s="76">
        <f t="shared" si="67"/>
        <v>0</v>
      </c>
      <c r="AV76" s="76">
        <f t="shared" si="67"/>
        <v>0</v>
      </c>
      <c r="AW76" s="76">
        <f t="shared" si="67"/>
        <v>0</v>
      </c>
      <c r="AX76" s="76">
        <f t="shared" si="67"/>
        <v>0</v>
      </c>
      <c r="AY76" s="76">
        <f t="shared" si="67"/>
        <v>0</v>
      </c>
      <c r="AZ76" s="76">
        <f t="shared" si="67"/>
        <v>0</v>
      </c>
      <c r="BA76" s="76">
        <f t="shared" si="67"/>
        <v>0</v>
      </c>
      <c r="BB76" s="76">
        <f t="shared" si="67"/>
        <v>0</v>
      </c>
      <c r="BC76" s="76">
        <f t="shared" si="67"/>
        <v>0</v>
      </c>
      <c r="BD76" s="76">
        <f t="shared" si="67"/>
        <v>0</v>
      </c>
      <c r="BE76" s="76">
        <f t="shared" si="67"/>
        <v>0</v>
      </c>
      <c r="BF76" s="76">
        <f t="shared" si="67"/>
        <v>0</v>
      </c>
      <c r="BG76" s="76">
        <f t="shared" si="67"/>
        <v>0</v>
      </c>
      <c r="BH76" s="76">
        <f t="shared" si="67"/>
        <v>0</v>
      </c>
      <c r="BI76" s="76">
        <f t="shared" si="67"/>
        <v>0</v>
      </c>
      <c r="BJ76" s="76">
        <f t="shared" si="67"/>
        <v>0</v>
      </c>
      <c r="BK76" s="76">
        <f t="shared" si="67"/>
        <v>0</v>
      </c>
      <c r="BL76" s="76">
        <f t="shared" si="67"/>
        <v>0</v>
      </c>
      <c r="BM76" s="76">
        <f t="shared" si="67"/>
        <v>0</v>
      </c>
      <c r="BN76" s="76">
        <f t="shared" si="67"/>
        <v>0</v>
      </c>
      <c r="BO76" s="76">
        <f t="shared" si="67"/>
        <v>0</v>
      </c>
      <c r="BP76" s="76">
        <f t="shared" ref="BP76:CX76" si="68">MIN(BP$75,BP$74/100*$B$73)</f>
        <v>0</v>
      </c>
      <c r="BQ76" s="76">
        <f t="shared" si="68"/>
        <v>0</v>
      </c>
      <c r="BR76" s="76">
        <f t="shared" si="68"/>
        <v>0</v>
      </c>
      <c r="BS76" s="76">
        <f t="shared" si="68"/>
        <v>0</v>
      </c>
      <c r="BT76" s="76">
        <f t="shared" si="68"/>
        <v>0</v>
      </c>
      <c r="BU76" s="76">
        <f t="shared" si="68"/>
        <v>0</v>
      </c>
      <c r="BV76" s="76">
        <f t="shared" si="68"/>
        <v>0</v>
      </c>
      <c r="BW76" s="76">
        <f t="shared" si="68"/>
        <v>0</v>
      </c>
      <c r="BX76" s="76">
        <f t="shared" si="68"/>
        <v>0</v>
      </c>
      <c r="BY76" s="76">
        <f t="shared" si="68"/>
        <v>0</v>
      </c>
      <c r="BZ76" s="76">
        <f t="shared" si="68"/>
        <v>0</v>
      </c>
      <c r="CA76" s="76">
        <f t="shared" si="68"/>
        <v>0</v>
      </c>
      <c r="CB76" s="76">
        <f t="shared" si="68"/>
        <v>0</v>
      </c>
      <c r="CC76" s="76">
        <f t="shared" si="68"/>
        <v>0</v>
      </c>
      <c r="CD76" s="76">
        <f t="shared" si="68"/>
        <v>0</v>
      </c>
      <c r="CE76" s="76">
        <f t="shared" si="68"/>
        <v>0</v>
      </c>
      <c r="CF76" s="76">
        <f t="shared" si="68"/>
        <v>0</v>
      </c>
      <c r="CG76" s="76">
        <f t="shared" si="68"/>
        <v>0</v>
      </c>
      <c r="CH76" s="76">
        <f t="shared" si="68"/>
        <v>0</v>
      </c>
      <c r="CI76" s="76">
        <f t="shared" si="68"/>
        <v>0</v>
      </c>
      <c r="CJ76" s="76">
        <f t="shared" si="68"/>
        <v>0</v>
      </c>
      <c r="CK76" s="76">
        <f t="shared" si="68"/>
        <v>0</v>
      </c>
      <c r="CL76" s="76">
        <f t="shared" si="68"/>
        <v>0</v>
      </c>
      <c r="CM76" s="76">
        <f t="shared" si="68"/>
        <v>0</v>
      </c>
      <c r="CN76" s="76">
        <f t="shared" si="68"/>
        <v>0</v>
      </c>
      <c r="CO76" s="76">
        <f t="shared" si="68"/>
        <v>0</v>
      </c>
      <c r="CP76" s="76">
        <f t="shared" si="68"/>
        <v>0</v>
      </c>
      <c r="CQ76" s="76">
        <f t="shared" si="68"/>
        <v>0</v>
      </c>
      <c r="CR76" s="76">
        <f t="shared" si="68"/>
        <v>0</v>
      </c>
      <c r="CS76" s="76">
        <f t="shared" si="68"/>
        <v>0</v>
      </c>
      <c r="CT76" s="76">
        <f t="shared" si="68"/>
        <v>0</v>
      </c>
      <c r="CU76" s="76">
        <f t="shared" si="68"/>
        <v>0</v>
      </c>
      <c r="CV76" s="76">
        <f t="shared" si="68"/>
        <v>0</v>
      </c>
      <c r="CW76" s="76">
        <f t="shared" si="68"/>
        <v>0</v>
      </c>
      <c r="CX76" s="76">
        <f t="shared" si="68"/>
        <v>0</v>
      </c>
    </row>
    <row r="77" spans="1:102" x14ac:dyDescent="0.2">
      <c r="A77" s="242" t="s">
        <v>62</v>
      </c>
      <c r="B77" s="76"/>
      <c r="C77" s="76">
        <f>C$72+C$76</f>
        <v>0</v>
      </c>
      <c r="D77" s="76">
        <f t="shared" ref="D77:BO77" si="69">D$72+D$76</f>
        <v>0</v>
      </c>
      <c r="E77" s="76">
        <f t="shared" si="69"/>
        <v>0</v>
      </c>
      <c r="F77" s="76">
        <f t="shared" si="69"/>
        <v>0</v>
      </c>
      <c r="G77" s="76">
        <f t="shared" si="69"/>
        <v>0</v>
      </c>
      <c r="H77" s="76">
        <f t="shared" si="69"/>
        <v>0</v>
      </c>
      <c r="I77" s="76">
        <f t="shared" si="69"/>
        <v>0</v>
      </c>
      <c r="J77" s="76">
        <f t="shared" si="69"/>
        <v>0</v>
      </c>
      <c r="K77" s="76">
        <f t="shared" si="69"/>
        <v>0</v>
      </c>
      <c r="L77" s="76">
        <f t="shared" si="69"/>
        <v>0</v>
      </c>
      <c r="M77" s="76">
        <f t="shared" si="69"/>
        <v>0</v>
      </c>
      <c r="N77" s="76">
        <f t="shared" si="69"/>
        <v>0</v>
      </c>
      <c r="O77" s="76">
        <f t="shared" si="69"/>
        <v>0</v>
      </c>
      <c r="P77" s="76">
        <f t="shared" si="69"/>
        <v>0</v>
      </c>
      <c r="Q77" s="76">
        <f t="shared" si="69"/>
        <v>0</v>
      </c>
      <c r="R77" s="76">
        <f t="shared" si="69"/>
        <v>0</v>
      </c>
      <c r="S77" s="76">
        <f t="shared" si="69"/>
        <v>0</v>
      </c>
      <c r="T77" s="76">
        <f t="shared" si="69"/>
        <v>0</v>
      </c>
      <c r="U77" s="76">
        <f t="shared" si="69"/>
        <v>0</v>
      </c>
      <c r="V77" s="76">
        <f t="shared" si="69"/>
        <v>0</v>
      </c>
      <c r="W77" s="76">
        <f t="shared" si="69"/>
        <v>0</v>
      </c>
      <c r="X77" s="76">
        <f t="shared" si="69"/>
        <v>0</v>
      </c>
      <c r="Y77" s="76">
        <f t="shared" si="69"/>
        <v>0</v>
      </c>
      <c r="Z77" s="76">
        <f t="shared" si="69"/>
        <v>0</v>
      </c>
      <c r="AA77" s="76">
        <f t="shared" si="69"/>
        <v>0</v>
      </c>
      <c r="AB77" s="76">
        <f t="shared" si="69"/>
        <v>0</v>
      </c>
      <c r="AC77" s="76">
        <f t="shared" si="69"/>
        <v>0</v>
      </c>
      <c r="AD77" s="76">
        <f t="shared" si="69"/>
        <v>0</v>
      </c>
      <c r="AE77" s="76">
        <f t="shared" si="69"/>
        <v>0</v>
      </c>
      <c r="AF77" s="76">
        <f t="shared" si="69"/>
        <v>0</v>
      </c>
      <c r="AG77" s="76">
        <f t="shared" si="69"/>
        <v>0</v>
      </c>
      <c r="AH77" s="76">
        <f t="shared" si="69"/>
        <v>0</v>
      </c>
      <c r="AI77" s="76">
        <f t="shared" si="69"/>
        <v>0</v>
      </c>
      <c r="AJ77" s="76">
        <f t="shared" si="69"/>
        <v>0</v>
      </c>
      <c r="AK77" s="76">
        <f t="shared" si="69"/>
        <v>0</v>
      </c>
      <c r="AL77" s="76">
        <f t="shared" si="69"/>
        <v>0</v>
      </c>
      <c r="AM77" s="76">
        <f t="shared" si="69"/>
        <v>0</v>
      </c>
      <c r="AN77" s="76">
        <f t="shared" si="69"/>
        <v>0</v>
      </c>
      <c r="AO77" s="76">
        <f t="shared" si="69"/>
        <v>0</v>
      </c>
      <c r="AP77" s="76">
        <f t="shared" si="69"/>
        <v>0</v>
      </c>
      <c r="AQ77" s="76">
        <f t="shared" si="69"/>
        <v>0</v>
      </c>
      <c r="AR77" s="76">
        <f t="shared" si="69"/>
        <v>0</v>
      </c>
      <c r="AS77" s="76">
        <f t="shared" si="69"/>
        <v>0</v>
      </c>
      <c r="AT77" s="76">
        <f t="shared" si="69"/>
        <v>0</v>
      </c>
      <c r="AU77" s="76">
        <f t="shared" si="69"/>
        <v>0</v>
      </c>
      <c r="AV77" s="76">
        <f t="shared" si="69"/>
        <v>0</v>
      </c>
      <c r="AW77" s="76">
        <f t="shared" si="69"/>
        <v>0</v>
      </c>
      <c r="AX77" s="76">
        <f t="shared" si="69"/>
        <v>0</v>
      </c>
      <c r="AY77" s="76">
        <f t="shared" si="69"/>
        <v>0</v>
      </c>
      <c r="AZ77" s="76">
        <f t="shared" si="69"/>
        <v>0</v>
      </c>
      <c r="BA77" s="76">
        <f t="shared" si="69"/>
        <v>0</v>
      </c>
      <c r="BB77" s="76">
        <f t="shared" si="69"/>
        <v>0</v>
      </c>
      <c r="BC77" s="76">
        <f t="shared" si="69"/>
        <v>0</v>
      </c>
      <c r="BD77" s="76">
        <f t="shared" si="69"/>
        <v>0</v>
      </c>
      <c r="BE77" s="76">
        <f t="shared" si="69"/>
        <v>0</v>
      </c>
      <c r="BF77" s="76">
        <f t="shared" si="69"/>
        <v>0</v>
      </c>
      <c r="BG77" s="76">
        <f t="shared" si="69"/>
        <v>0</v>
      </c>
      <c r="BH77" s="76">
        <f t="shared" si="69"/>
        <v>0</v>
      </c>
      <c r="BI77" s="76">
        <f t="shared" si="69"/>
        <v>0</v>
      </c>
      <c r="BJ77" s="76">
        <f t="shared" si="69"/>
        <v>0</v>
      </c>
      <c r="BK77" s="76">
        <f t="shared" si="69"/>
        <v>0</v>
      </c>
      <c r="BL77" s="76">
        <f t="shared" si="69"/>
        <v>0</v>
      </c>
      <c r="BM77" s="76">
        <f t="shared" si="69"/>
        <v>0</v>
      </c>
      <c r="BN77" s="76">
        <f t="shared" si="69"/>
        <v>0</v>
      </c>
      <c r="BO77" s="76">
        <f t="shared" si="69"/>
        <v>0</v>
      </c>
      <c r="BP77" s="76">
        <f t="shared" ref="BP77:CX77" si="70">BP$72+BP$76</f>
        <v>0</v>
      </c>
      <c r="BQ77" s="76">
        <f t="shared" si="70"/>
        <v>0</v>
      </c>
      <c r="BR77" s="76">
        <f t="shared" si="70"/>
        <v>0</v>
      </c>
      <c r="BS77" s="76">
        <f t="shared" si="70"/>
        <v>0</v>
      </c>
      <c r="BT77" s="76">
        <f t="shared" si="70"/>
        <v>0</v>
      </c>
      <c r="BU77" s="76">
        <f t="shared" si="70"/>
        <v>0</v>
      </c>
      <c r="BV77" s="76">
        <f t="shared" si="70"/>
        <v>0</v>
      </c>
      <c r="BW77" s="76">
        <f t="shared" si="70"/>
        <v>0</v>
      </c>
      <c r="BX77" s="76">
        <f t="shared" si="70"/>
        <v>0</v>
      </c>
      <c r="BY77" s="76">
        <f t="shared" si="70"/>
        <v>0</v>
      </c>
      <c r="BZ77" s="76">
        <f t="shared" si="70"/>
        <v>0</v>
      </c>
      <c r="CA77" s="76">
        <f t="shared" si="70"/>
        <v>0</v>
      </c>
      <c r="CB77" s="76">
        <f t="shared" si="70"/>
        <v>0</v>
      </c>
      <c r="CC77" s="76">
        <f t="shared" si="70"/>
        <v>0</v>
      </c>
      <c r="CD77" s="76">
        <f t="shared" si="70"/>
        <v>0</v>
      </c>
      <c r="CE77" s="76">
        <f t="shared" si="70"/>
        <v>0</v>
      </c>
      <c r="CF77" s="76">
        <f t="shared" si="70"/>
        <v>0</v>
      </c>
      <c r="CG77" s="76">
        <f t="shared" si="70"/>
        <v>0</v>
      </c>
      <c r="CH77" s="76">
        <f t="shared" si="70"/>
        <v>0</v>
      </c>
      <c r="CI77" s="76">
        <f t="shared" si="70"/>
        <v>0</v>
      </c>
      <c r="CJ77" s="76">
        <f t="shared" si="70"/>
        <v>0</v>
      </c>
      <c r="CK77" s="76">
        <f t="shared" si="70"/>
        <v>0</v>
      </c>
      <c r="CL77" s="76">
        <f t="shared" si="70"/>
        <v>0</v>
      </c>
      <c r="CM77" s="76">
        <f t="shared" si="70"/>
        <v>0</v>
      </c>
      <c r="CN77" s="76">
        <f t="shared" si="70"/>
        <v>0</v>
      </c>
      <c r="CO77" s="76">
        <f t="shared" si="70"/>
        <v>0</v>
      </c>
      <c r="CP77" s="76">
        <f t="shared" si="70"/>
        <v>0</v>
      </c>
      <c r="CQ77" s="76">
        <f t="shared" si="70"/>
        <v>0</v>
      </c>
      <c r="CR77" s="76">
        <f t="shared" si="70"/>
        <v>0</v>
      </c>
      <c r="CS77" s="76">
        <f t="shared" si="70"/>
        <v>0</v>
      </c>
      <c r="CT77" s="76">
        <f t="shared" si="70"/>
        <v>0</v>
      </c>
      <c r="CU77" s="76">
        <f t="shared" si="70"/>
        <v>0</v>
      </c>
      <c r="CV77" s="76">
        <f t="shared" si="70"/>
        <v>0</v>
      </c>
      <c r="CW77" s="76">
        <f t="shared" si="70"/>
        <v>0</v>
      </c>
      <c r="CX77" s="76">
        <f t="shared" si="70"/>
        <v>0</v>
      </c>
    </row>
    <row r="78" spans="1:102" x14ac:dyDescent="0.2">
      <c r="A78" s="241" t="s">
        <v>2</v>
      </c>
      <c r="B78" s="76"/>
      <c r="C78" s="76"/>
      <c r="D78" s="76"/>
      <c r="E78" s="76"/>
      <c r="F78" s="76"/>
      <c r="G78" s="76"/>
      <c r="H78" s="76"/>
      <c r="I78" s="76"/>
      <c r="J78" s="76"/>
      <c r="K78" s="76"/>
      <c r="L78" s="76"/>
      <c r="M78" s="76"/>
      <c r="N78" s="76"/>
      <c r="O78" s="76"/>
      <c r="P78" s="76"/>
      <c r="Q78" s="76"/>
      <c r="R78" s="76"/>
      <c r="S78" s="76"/>
      <c r="T78" s="76"/>
      <c r="U78" s="76"/>
      <c r="V78" s="76"/>
      <c r="W78" s="76"/>
      <c r="X78" s="76"/>
      <c r="Y78" s="76"/>
      <c r="Z78" s="76"/>
      <c r="AA78" s="76"/>
      <c r="AB78" s="76"/>
      <c r="AC78" s="76"/>
      <c r="AD78" s="76"/>
      <c r="AE78" s="76"/>
      <c r="AF78" s="76"/>
      <c r="AG78" s="76"/>
      <c r="AH78" s="76"/>
      <c r="AI78" s="76"/>
      <c r="AJ78" s="76"/>
      <c r="AK78" s="76"/>
      <c r="AL78" s="76"/>
      <c r="AM78" s="76"/>
      <c r="AN78" s="76"/>
      <c r="AO78" s="76"/>
      <c r="AP78" s="76"/>
      <c r="AQ78" s="76"/>
      <c r="AR78" s="76"/>
      <c r="AS78" s="76"/>
      <c r="AT78" s="76"/>
      <c r="AU78" s="76"/>
      <c r="AV78" s="76"/>
      <c r="AW78" s="76"/>
      <c r="AX78" s="76"/>
      <c r="AY78" s="76"/>
      <c r="AZ78" s="76"/>
      <c r="BA78" s="76"/>
      <c r="BB78" s="76"/>
      <c r="BC78" s="76"/>
      <c r="BD78" s="76"/>
      <c r="BE78" s="76"/>
      <c r="BF78" s="76"/>
      <c r="BG78" s="76"/>
      <c r="BH78" s="76"/>
      <c r="BI78" s="76"/>
      <c r="BJ78" s="76"/>
      <c r="BK78" s="76"/>
      <c r="BL78" s="76"/>
      <c r="BM78" s="76"/>
      <c r="BN78" s="76"/>
      <c r="BO78" s="76"/>
      <c r="BP78" s="76"/>
      <c r="BQ78" s="76"/>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row>
    <row r="79" spans="1:102" x14ac:dyDescent="0.2">
      <c r="A79" s="242" t="s">
        <v>224</v>
      </c>
      <c r="B79" s="76"/>
      <c r="C79" s="76">
        <f t="array" ref="C79:CX79">'Inputs and Outputs'!C121:CX121</f>
        <v>0</v>
      </c>
      <c r="D79" s="76">
        <v>0</v>
      </c>
      <c r="E79" s="76">
        <v>0</v>
      </c>
      <c r="F79" s="76">
        <v>0</v>
      </c>
      <c r="G79" s="76">
        <v>0</v>
      </c>
      <c r="H79" s="76">
        <v>0</v>
      </c>
      <c r="I79" s="76">
        <v>0</v>
      </c>
      <c r="J79" s="76">
        <v>0</v>
      </c>
      <c r="K79" s="76">
        <v>0</v>
      </c>
      <c r="L79" s="76">
        <v>0</v>
      </c>
      <c r="M79" s="76">
        <v>0</v>
      </c>
      <c r="N79" s="76">
        <v>0</v>
      </c>
      <c r="O79" s="76">
        <v>0</v>
      </c>
      <c r="P79" s="76">
        <v>0</v>
      </c>
      <c r="Q79" s="76">
        <v>0</v>
      </c>
      <c r="R79" s="76">
        <v>0</v>
      </c>
      <c r="S79" s="76">
        <v>0</v>
      </c>
      <c r="T79" s="76">
        <v>0</v>
      </c>
      <c r="U79" s="76">
        <v>0</v>
      </c>
      <c r="V79" s="76">
        <v>0</v>
      </c>
      <c r="W79" s="76">
        <v>0</v>
      </c>
      <c r="X79" s="76">
        <v>0</v>
      </c>
      <c r="Y79" s="76">
        <v>0</v>
      </c>
      <c r="Z79" s="76">
        <v>0</v>
      </c>
      <c r="AA79" s="76">
        <v>0</v>
      </c>
      <c r="AB79" s="76">
        <v>0</v>
      </c>
      <c r="AC79" s="76">
        <v>0</v>
      </c>
      <c r="AD79" s="76">
        <v>0</v>
      </c>
      <c r="AE79" s="76">
        <v>0</v>
      </c>
      <c r="AF79" s="76">
        <v>0</v>
      </c>
      <c r="AG79" s="76">
        <v>0</v>
      </c>
      <c r="AH79" s="76">
        <v>0</v>
      </c>
      <c r="AI79" s="76">
        <v>0</v>
      </c>
      <c r="AJ79" s="76">
        <v>0</v>
      </c>
      <c r="AK79" s="76">
        <v>0</v>
      </c>
      <c r="AL79" s="76">
        <v>0</v>
      </c>
      <c r="AM79" s="76">
        <v>0</v>
      </c>
      <c r="AN79" s="76">
        <v>0</v>
      </c>
      <c r="AO79" s="76">
        <v>0</v>
      </c>
      <c r="AP79" s="76">
        <v>0</v>
      </c>
      <c r="AQ79" s="76">
        <v>0</v>
      </c>
      <c r="AR79" s="76">
        <v>0</v>
      </c>
      <c r="AS79" s="76">
        <v>0</v>
      </c>
      <c r="AT79" s="76">
        <v>0</v>
      </c>
      <c r="AU79" s="76">
        <v>0</v>
      </c>
      <c r="AV79" s="76">
        <v>0</v>
      </c>
      <c r="AW79" s="76">
        <v>0</v>
      </c>
      <c r="AX79" s="76">
        <v>0</v>
      </c>
      <c r="AY79" s="76">
        <v>0</v>
      </c>
      <c r="AZ79" s="76">
        <v>0</v>
      </c>
      <c r="BA79" s="76">
        <v>0</v>
      </c>
      <c r="BB79" s="76">
        <v>0</v>
      </c>
      <c r="BC79" s="76">
        <v>0</v>
      </c>
      <c r="BD79" s="76">
        <v>0</v>
      </c>
      <c r="BE79" s="76">
        <v>0</v>
      </c>
      <c r="BF79" s="76">
        <v>0</v>
      </c>
      <c r="BG79" s="76">
        <v>0</v>
      </c>
      <c r="BH79" s="76">
        <v>0</v>
      </c>
      <c r="BI79" s="76">
        <v>0</v>
      </c>
      <c r="BJ79" s="76">
        <v>0</v>
      </c>
      <c r="BK79" s="76">
        <v>0</v>
      </c>
      <c r="BL79" s="76">
        <v>0</v>
      </c>
      <c r="BM79" s="76">
        <v>0</v>
      </c>
      <c r="BN79" s="76">
        <v>0</v>
      </c>
      <c r="BO79" s="76">
        <v>0</v>
      </c>
      <c r="BP79" s="76">
        <v>0</v>
      </c>
      <c r="BQ79" s="76">
        <v>0</v>
      </c>
      <c r="BR79" s="76">
        <v>0</v>
      </c>
      <c r="BS79" s="76">
        <v>0</v>
      </c>
      <c r="BT79" s="76">
        <v>0</v>
      </c>
      <c r="BU79" s="76">
        <v>0</v>
      </c>
      <c r="BV79" s="76">
        <v>0</v>
      </c>
      <c r="BW79" s="76">
        <v>0</v>
      </c>
      <c r="BX79" s="76">
        <v>0</v>
      </c>
      <c r="BY79" s="76">
        <v>0</v>
      </c>
      <c r="BZ79" s="76">
        <v>0</v>
      </c>
      <c r="CA79" s="76">
        <v>0</v>
      </c>
      <c r="CB79" s="76">
        <v>0</v>
      </c>
      <c r="CC79" s="76">
        <v>0</v>
      </c>
      <c r="CD79" s="76">
        <v>0</v>
      </c>
      <c r="CE79" s="76">
        <v>0</v>
      </c>
      <c r="CF79" s="76">
        <v>0</v>
      </c>
      <c r="CG79" s="76">
        <v>0</v>
      </c>
      <c r="CH79" s="76">
        <v>0</v>
      </c>
      <c r="CI79" s="76">
        <v>0</v>
      </c>
      <c r="CJ79" s="76">
        <v>0</v>
      </c>
      <c r="CK79" s="76">
        <v>0</v>
      </c>
      <c r="CL79" s="76">
        <v>0</v>
      </c>
      <c r="CM79" s="76">
        <v>0</v>
      </c>
      <c r="CN79" s="76">
        <v>0</v>
      </c>
      <c r="CO79" s="76">
        <v>0</v>
      </c>
      <c r="CP79" s="76">
        <v>0</v>
      </c>
      <c r="CQ79" s="76">
        <v>0</v>
      </c>
      <c r="CR79" s="76">
        <v>0</v>
      </c>
      <c r="CS79" s="76">
        <v>0</v>
      </c>
      <c r="CT79" s="76">
        <v>0</v>
      </c>
      <c r="CU79" s="76">
        <v>0</v>
      </c>
      <c r="CV79" s="76">
        <v>0</v>
      </c>
      <c r="CW79" s="76">
        <v>0</v>
      </c>
      <c r="CX79" s="76">
        <v>0</v>
      </c>
    </row>
    <row r="80" spans="1:102" x14ac:dyDescent="0.2">
      <c r="A80" s="242" t="s">
        <v>229</v>
      </c>
      <c r="B80" s="76">
        <f>IF(ISNUMBER(outYear),total_installed_cost-IF(ibi_fed_amount_deprbas_fed="Yes",ibi_fed_amount,0)-IF(ibi_sta_amount_deprbas_fed="Yes",ibi_sta_amount,0)-IF(ibi_oth_amount_deprbas_fed="Yes",ibi_oth_amount,0)-IF(ibi_uti_amount_deprbas_fed="Yes",ibi_uti_amount,0)-IF(ibi_fed_percent_deprbas_fed="Yes",MIN(ibi_fed_percent/100*total_installed_cost,ibi_fed_percent_maxvalue),0)-IF(ibi_sta_percent_deprbas_fed="Yes",MIN(ibi_sta_percent/100*total_installed_cost,ibi_sta_percent_maxvalue),0)-IF(ibi_uti_percent_deprbas_fed="Yes",MIN(ibi_uti_percent/100*total_installed_cost,ibi_uti_percent_maxvalue),0)-IF(ibi_oth_percent_deprbas_fed="Yes",MIN(ibi_oth_percent/100*total_installed_cost,ibi_oth_percent_maxvalue),0)-IF(cbi_fed_deprbas_fed="Yes",B57,0)-IF(cbi_sta_deprbas_fed="Yes",B58,0)-IF(cbi_uti_deprbas_fed="Yes",B59,0)-IF(cbi_oth_deprbas_fed="Yes",B60,0),"")</f>
        <v>1048130</v>
      </c>
      <c r="C80" s="76"/>
      <c r="D80" s="76"/>
      <c r="E80" s="76"/>
      <c r="F80" s="76"/>
      <c r="G80" s="76"/>
      <c r="H80" s="76"/>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6"/>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row>
    <row r="81" spans="1:102" x14ac:dyDescent="0.2">
      <c r="A81" s="242" t="s">
        <v>228</v>
      </c>
      <c r="B81" s="244"/>
      <c r="C81" s="244">
        <f t="array" ref="C81:CX81">'Inputs and Outputs'!C123:CX123</f>
        <v>30</v>
      </c>
      <c r="D81" s="244">
        <v>0</v>
      </c>
      <c r="E81" s="244">
        <v>0</v>
      </c>
      <c r="F81" s="244">
        <v>0</v>
      </c>
      <c r="G81" s="244">
        <v>0</v>
      </c>
      <c r="H81" s="244">
        <v>0</v>
      </c>
      <c r="I81" s="244">
        <v>0</v>
      </c>
      <c r="J81" s="244">
        <v>0</v>
      </c>
      <c r="K81" s="244">
        <v>0</v>
      </c>
      <c r="L81" s="244">
        <v>0</v>
      </c>
      <c r="M81" s="244">
        <v>0</v>
      </c>
      <c r="N81" s="244">
        <v>0</v>
      </c>
      <c r="O81" s="244">
        <v>0</v>
      </c>
      <c r="P81" s="244">
        <v>0</v>
      </c>
      <c r="Q81" s="244">
        <v>0</v>
      </c>
      <c r="R81" s="244">
        <v>0</v>
      </c>
      <c r="S81" s="244">
        <v>0</v>
      </c>
      <c r="T81" s="244">
        <v>0</v>
      </c>
      <c r="U81" s="244">
        <v>0</v>
      </c>
      <c r="V81" s="244">
        <v>0</v>
      </c>
      <c r="W81" s="244">
        <v>0</v>
      </c>
      <c r="X81" s="244">
        <v>0</v>
      </c>
      <c r="Y81" s="244">
        <v>0</v>
      </c>
      <c r="Z81" s="244">
        <v>0</v>
      </c>
      <c r="AA81" s="244">
        <v>0</v>
      </c>
      <c r="AB81" s="244">
        <v>0</v>
      </c>
      <c r="AC81" s="244">
        <v>0</v>
      </c>
      <c r="AD81" s="244">
        <v>0</v>
      </c>
      <c r="AE81" s="244">
        <v>0</v>
      </c>
      <c r="AF81" s="244">
        <v>0</v>
      </c>
      <c r="AG81" s="244">
        <v>0</v>
      </c>
      <c r="AH81" s="244">
        <v>0</v>
      </c>
      <c r="AI81" s="244">
        <v>0</v>
      </c>
      <c r="AJ81" s="244">
        <v>0</v>
      </c>
      <c r="AK81" s="244">
        <v>0</v>
      </c>
      <c r="AL81" s="244">
        <v>0</v>
      </c>
      <c r="AM81" s="244">
        <v>0</v>
      </c>
      <c r="AN81" s="244">
        <v>0</v>
      </c>
      <c r="AO81" s="244">
        <v>0</v>
      </c>
      <c r="AP81" s="244">
        <v>0</v>
      </c>
      <c r="AQ81" s="244">
        <v>0</v>
      </c>
      <c r="AR81" s="244">
        <v>0</v>
      </c>
      <c r="AS81" s="244">
        <v>0</v>
      </c>
      <c r="AT81" s="244">
        <v>0</v>
      </c>
      <c r="AU81" s="244">
        <v>0</v>
      </c>
      <c r="AV81" s="244">
        <v>0</v>
      </c>
      <c r="AW81" s="244">
        <v>0</v>
      </c>
      <c r="AX81" s="244">
        <v>0</v>
      </c>
      <c r="AY81" s="244">
        <v>0</v>
      </c>
      <c r="AZ81" s="244">
        <v>0</v>
      </c>
      <c r="BA81" s="244">
        <v>0</v>
      </c>
      <c r="BB81" s="244">
        <v>0</v>
      </c>
      <c r="BC81" s="244">
        <v>0</v>
      </c>
      <c r="BD81" s="244">
        <v>0</v>
      </c>
      <c r="BE81" s="244">
        <v>0</v>
      </c>
      <c r="BF81" s="244">
        <v>0</v>
      </c>
      <c r="BG81" s="244">
        <v>0</v>
      </c>
      <c r="BH81" s="244">
        <v>0</v>
      </c>
      <c r="BI81" s="244">
        <v>0</v>
      </c>
      <c r="BJ81" s="244">
        <v>0</v>
      </c>
      <c r="BK81" s="244">
        <v>0</v>
      </c>
      <c r="BL81" s="244">
        <v>0</v>
      </c>
      <c r="BM81" s="244">
        <v>0</v>
      </c>
      <c r="BN81" s="244">
        <v>0</v>
      </c>
      <c r="BO81" s="244">
        <v>0</v>
      </c>
      <c r="BP81" s="244">
        <v>0</v>
      </c>
      <c r="BQ81" s="244">
        <v>0</v>
      </c>
      <c r="BR81" s="244">
        <v>0</v>
      </c>
      <c r="BS81" s="244">
        <v>0</v>
      </c>
      <c r="BT81" s="244">
        <v>0</v>
      </c>
      <c r="BU81" s="244">
        <v>0</v>
      </c>
      <c r="BV81" s="244">
        <v>0</v>
      </c>
      <c r="BW81" s="244">
        <v>0</v>
      </c>
      <c r="BX81" s="244">
        <v>0</v>
      </c>
      <c r="BY81" s="244">
        <v>0</v>
      </c>
      <c r="BZ81" s="244">
        <v>0</v>
      </c>
      <c r="CA81" s="244">
        <v>0</v>
      </c>
      <c r="CB81" s="244">
        <v>0</v>
      </c>
      <c r="CC81" s="244">
        <v>0</v>
      </c>
      <c r="CD81" s="244">
        <v>0</v>
      </c>
      <c r="CE81" s="244">
        <v>0</v>
      </c>
      <c r="CF81" s="244">
        <v>0</v>
      </c>
      <c r="CG81" s="244">
        <v>0</v>
      </c>
      <c r="CH81" s="244">
        <v>0</v>
      </c>
      <c r="CI81" s="244">
        <v>0</v>
      </c>
      <c r="CJ81" s="244">
        <v>0</v>
      </c>
      <c r="CK81" s="244">
        <v>0</v>
      </c>
      <c r="CL81" s="244">
        <v>0</v>
      </c>
      <c r="CM81" s="244">
        <v>0</v>
      </c>
      <c r="CN81" s="244">
        <v>0</v>
      </c>
      <c r="CO81" s="244">
        <v>0</v>
      </c>
      <c r="CP81" s="244">
        <v>0</v>
      </c>
      <c r="CQ81" s="244">
        <v>0</v>
      </c>
      <c r="CR81" s="244">
        <v>0</v>
      </c>
      <c r="CS81" s="244">
        <v>0</v>
      </c>
      <c r="CT81" s="244">
        <v>0</v>
      </c>
      <c r="CU81" s="244">
        <v>0</v>
      </c>
      <c r="CV81" s="244">
        <v>0</v>
      </c>
      <c r="CW81" s="244">
        <v>0</v>
      </c>
      <c r="CX81" s="244">
        <v>0</v>
      </c>
    </row>
    <row r="82" spans="1:102" x14ac:dyDescent="0.2">
      <c r="A82" s="243" t="s">
        <v>226</v>
      </c>
      <c r="B82" s="245"/>
      <c r="C82" s="245">
        <f t="array" ref="C82:CX82">'Inputs and Outputs'!C124:CX124</f>
        <v>9.9999999999999998E+37</v>
      </c>
      <c r="D82" s="245">
        <v>9.9999999999999998E+37</v>
      </c>
      <c r="E82" s="245">
        <v>9.9999999999999998E+37</v>
      </c>
      <c r="F82" s="245">
        <v>9.9999999999999998E+37</v>
      </c>
      <c r="G82" s="245">
        <v>9.9999999999999998E+37</v>
      </c>
      <c r="H82" s="245">
        <v>9.9999999999999998E+37</v>
      </c>
      <c r="I82" s="245">
        <v>9.9999999999999998E+37</v>
      </c>
      <c r="J82" s="245">
        <v>9.9999999999999998E+37</v>
      </c>
      <c r="K82" s="245">
        <v>9.9999999999999998E+37</v>
      </c>
      <c r="L82" s="245">
        <v>9.9999999999999998E+37</v>
      </c>
      <c r="M82" s="245">
        <v>9.9999999999999998E+37</v>
      </c>
      <c r="N82" s="245">
        <v>9.9999999999999998E+37</v>
      </c>
      <c r="O82" s="245">
        <v>9.9999999999999998E+37</v>
      </c>
      <c r="P82" s="245">
        <v>9.9999999999999998E+37</v>
      </c>
      <c r="Q82" s="245">
        <v>9.9999999999999998E+37</v>
      </c>
      <c r="R82" s="245">
        <v>9.9999999999999998E+37</v>
      </c>
      <c r="S82" s="245">
        <v>9.9999999999999998E+37</v>
      </c>
      <c r="T82" s="245">
        <v>9.9999999999999998E+37</v>
      </c>
      <c r="U82" s="245">
        <v>9.9999999999999998E+37</v>
      </c>
      <c r="V82" s="245">
        <v>9.9999999999999998E+37</v>
      </c>
      <c r="W82" s="245">
        <v>9.9999999999999998E+37</v>
      </c>
      <c r="X82" s="245">
        <v>9.9999999999999998E+37</v>
      </c>
      <c r="Y82" s="245">
        <v>9.9999999999999998E+37</v>
      </c>
      <c r="Z82" s="245">
        <v>9.9999999999999998E+37</v>
      </c>
      <c r="AA82" s="245">
        <v>9.9999999999999998E+37</v>
      </c>
      <c r="AB82" s="245">
        <v>0</v>
      </c>
      <c r="AC82" s="245">
        <v>0</v>
      </c>
      <c r="AD82" s="245">
        <v>0</v>
      </c>
      <c r="AE82" s="245">
        <v>0</v>
      </c>
      <c r="AF82" s="245">
        <v>0</v>
      </c>
      <c r="AG82" s="245">
        <v>0</v>
      </c>
      <c r="AH82" s="245">
        <v>0</v>
      </c>
      <c r="AI82" s="245">
        <v>0</v>
      </c>
      <c r="AJ82" s="245">
        <v>0</v>
      </c>
      <c r="AK82" s="245">
        <v>0</v>
      </c>
      <c r="AL82" s="245">
        <v>0</v>
      </c>
      <c r="AM82" s="245">
        <v>0</v>
      </c>
      <c r="AN82" s="245">
        <v>0</v>
      </c>
      <c r="AO82" s="245">
        <v>0</v>
      </c>
      <c r="AP82" s="245">
        <v>0</v>
      </c>
      <c r="AQ82" s="245">
        <v>0</v>
      </c>
      <c r="AR82" s="245">
        <v>0</v>
      </c>
      <c r="AS82" s="245">
        <v>0</v>
      </c>
      <c r="AT82" s="245">
        <v>0</v>
      </c>
      <c r="AU82" s="245">
        <v>0</v>
      </c>
      <c r="AV82" s="245">
        <v>0</v>
      </c>
      <c r="AW82" s="245">
        <v>0</v>
      </c>
      <c r="AX82" s="245">
        <v>0</v>
      </c>
      <c r="AY82" s="245">
        <v>0</v>
      </c>
      <c r="AZ82" s="245">
        <v>0</v>
      </c>
      <c r="BA82" s="245">
        <v>0</v>
      </c>
      <c r="BB82" s="245">
        <v>0</v>
      </c>
      <c r="BC82" s="245">
        <v>0</v>
      </c>
      <c r="BD82" s="245">
        <v>0</v>
      </c>
      <c r="BE82" s="245">
        <v>0</v>
      </c>
      <c r="BF82" s="245">
        <v>0</v>
      </c>
      <c r="BG82" s="245">
        <v>0</v>
      </c>
      <c r="BH82" s="245">
        <v>0</v>
      </c>
      <c r="BI82" s="245">
        <v>0</v>
      </c>
      <c r="BJ82" s="245">
        <v>0</v>
      </c>
      <c r="BK82" s="245">
        <v>0</v>
      </c>
      <c r="BL82" s="245">
        <v>0</v>
      </c>
      <c r="BM82" s="245">
        <v>0</v>
      </c>
      <c r="BN82" s="245">
        <v>0</v>
      </c>
      <c r="BO82" s="245">
        <v>0</v>
      </c>
      <c r="BP82" s="245">
        <v>0</v>
      </c>
      <c r="BQ82" s="245">
        <v>0</v>
      </c>
      <c r="BR82" s="245">
        <v>0</v>
      </c>
      <c r="BS82" s="245">
        <v>0</v>
      </c>
      <c r="BT82" s="245">
        <v>0</v>
      </c>
      <c r="BU82" s="245">
        <v>0</v>
      </c>
      <c r="BV82" s="245">
        <v>0</v>
      </c>
      <c r="BW82" s="245">
        <v>0</v>
      </c>
      <c r="BX82" s="245">
        <v>0</v>
      </c>
      <c r="BY82" s="245">
        <v>0</v>
      </c>
      <c r="BZ82" s="245">
        <v>0</v>
      </c>
      <c r="CA82" s="245">
        <v>0</v>
      </c>
      <c r="CB82" s="245">
        <v>0</v>
      </c>
      <c r="CC82" s="245">
        <v>0</v>
      </c>
      <c r="CD82" s="245">
        <v>0</v>
      </c>
      <c r="CE82" s="245">
        <v>0</v>
      </c>
      <c r="CF82" s="245">
        <v>0</v>
      </c>
      <c r="CG82" s="245">
        <v>0</v>
      </c>
      <c r="CH82" s="245">
        <v>0</v>
      </c>
      <c r="CI82" s="245">
        <v>0</v>
      </c>
      <c r="CJ82" s="245">
        <v>0</v>
      </c>
      <c r="CK82" s="245">
        <v>0</v>
      </c>
      <c r="CL82" s="245">
        <v>0</v>
      </c>
      <c r="CM82" s="245">
        <v>0</v>
      </c>
      <c r="CN82" s="245">
        <v>0</v>
      </c>
      <c r="CO82" s="245">
        <v>0</v>
      </c>
      <c r="CP82" s="245">
        <v>0</v>
      </c>
      <c r="CQ82" s="245">
        <v>0</v>
      </c>
      <c r="CR82" s="245">
        <v>0</v>
      </c>
      <c r="CS82" s="245">
        <v>0</v>
      </c>
      <c r="CT82" s="245">
        <v>0</v>
      </c>
      <c r="CU82" s="245">
        <v>0</v>
      </c>
      <c r="CV82" s="245">
        <v>0</v>
      </c>
      <c r="CW82" s="245">
        <v>0</v>
      </c>
      <c r="CX82" s="245">
        <v>0</v>
      </c>
    </row>
    <row r="83" spans="1:102" x14ac:dyDescent="0.2">
      <c r="A83" s="242" t="s">
        <v>227</v>
      </c>
      <c r="B83" s="76"/>
      <c r="C83" s="76">
        <f>MIN(C$82,C$81/100*$B$80)</f>
        <v>314439</v>
      </c>
      <c r="D83" s="76">
        <f t="shared" ref="D83:BO83" si="71">MIN(D$82,D$81/100*$B$80)</f>
        <v>0</v>
      </c>
      <c r="E83" s="76">
        <f t="shared" si="71"/>
        <v>0</v>
      </c>
      <c r="F83" s="76">
        <f t="shared" si="71"/>
        <v>0</v>
      </c>
      <c r="G83" s="76">
        <f t="shared" si="71"/>
        <v>0</v>
      </c>
      <c r="H83" s="76">
        <f t="shared" si="71"/>
        <v>0</v>
      </c>
      <c r="I83" s="76">
        <f t="shared" si="71"/>
        <v>0</v>
      </c>
      <c r="J83" s="76">
        <f t="shared" si="71"/>
        <v>0</v>
      </c>
      <c r="K83" s="76">
        <f t="shared" si="71"/>
        <v>0</v>
      </c>
      <c r="L83" s="76">
        <f t="shared" si="71"/>
        <v>0</v>
      </c>
      <c r="M83" s="76">
        <f t="shared" si="71"/>
        <v>0</v>
      </c>
      <c r="N83" s="76">
        <f t="shared" si="71"/>
        <v>0</v>
      </c>
      <c r="O83" s="76">
        <f t="shared" si="71"/>
        <v>0</v>
      </c>
      <c r="P83" s="76">
        <f t="shared" si="71"/>
        <v>0</v>
      </c>
      <c r="Q83" s="76">
        <f t="shared" si="71"/>
        <v>0</v>
      </c>
      <c r="R83" s="76">
        <f t="shared" si="71"/>
        <v>0</v>
      </c>
      <c r="S83" s="76">
        <f t="shared" si="71"/>
        <v>0</v>
      </c>
      <c r="T83" s="76">
        <f t="shared" si="71"/>
        <v>0</v>
      </c>
      <c r="U83" s="76">
        <f t="shared" si="71"/>
        <v>0</v>
      </c>
      <c r="V83" s="76">
        <f t="shared" si="71"/>
        <v>0</v>
      </c>
      <c r="W83" s="76">
        <f t="shared" si="71"/>
        <v>0</v>
      </c>
      <c r="X83" s="76">
        <f t="shared" si="71"/>
        <v>0</v>
      </c>
      <c r="Y83" s="76">
        <f t="shared" si="71"/>
        <v>0</v>
      </c>
      <c r="Z83" s="76">
        <f t="shared" si="71"/>
        <v>0</v>
      </c>
      <c r="AA83" s="76">
        <f t="shared" si="71"/>
        <v>0</v>
      </c>
      <c r="AB83" s="76">
        <f t="shared" si="71"/>
        <v>0</v>
      </c>
      <c r="AC83" s="76">
        <f t="shared" si="71"/>
        <v>0</v>
      </c>
      <c r="AD83" s="76">
        <f t="shared" si="71"/>
        <v>0</v>
      </c>
      <c r="AE83" s="76">
        <f t="shared" si="71"/>
        <v>0</v>
      </c>
      <c r="AF83" s="76">
        <f t="shared" si="71"/>
        <v>0</v>
      </c>
      <c r="AG83" s="76">
        <f t="shared" si="71"/>
        <v>0</v>
      </c>
      <c r="AH83" s="76">
        <f t="shared" si="71"/>
        <v>0</v>
      </c>
      <c r="AI83" s="76">
        <f t="shared" si="71"/>
        <v>0</v>
      </c>
      <c r="AJ83" s="76">
        <f t="shared" si="71"/>
        <v>0</v>
      </c>
      <c r="AK83" s="76">
        <f t="shared" si="71"/>
        <v>0</v>
      </c>
      <c r="AL83" s="76">
        <f t="shared" si="71"/>
        <v>0</v>
      </c>
      <c r="AM83" s="76">
        <f t="shared" si="71"/>
        <v>0</v>
      </c>
      <c r="AN83" s="76">
        <f t="shared" si="71"/>
        <v>0</v>
      </c>
      <c r="AO83" s="76">
        <f t="shared" si="71"/>
        <v>0</v>
      </c>
      <c r="AP83" s="76">
        <f t="shared" si="71"/>
        <v>0</v>
      </c>
      <c r="AQ83" s="76">
        <f t="shared" si="71"/>
        <v>0</v>
      </c>
      <c r="AR83" s="76">
        <f t="shared" si="71"/>
        <v>0</v>
      </c>
      <c r="AS83" s="76">
        <f t="shared" si="71"/>
        <v>0</v>
      </c>
      <c r="AT83" s="76">
        <f t="shared" si="71"/>
        <v>0</v>
      </c>
      <c r="AU83" s="76">
        <f t="shared" si="71"/>
        <v>0</v>
      </c>
      <c r="AV83" s="76">
        <f t="shared" si="71"/>
        <v>0</v>
      </c>
      <c r="AW83" s="76">
        <f t="shared" si="71"/>
        <v>0</v>
      </c>
      <c r="AX83" s="76">
        <f t="shared" si="71"/>
        <v>0</v>
      </c>
      <c r="AY83" s="76">
        <f t="shared" si="71"/>
        <v>0</v>
      </c>
      <c r="AZ83" s="76">
        <f t="shared" si="71"/>
        <v>0</v>
      </c>
      <c r="BA83" s="76">
        <f t="shared" si="71"/>
        <v>0</v>
      </c>
      <c r="BB83" s="76">
        <f t="shared" si="71"/>
        <v>0</v>
      </c>
      <c r="BC83" s="76">
        <f t="shared" si="71"/>
        <v>0</v>
      </c>
      <c r="BD83" s="76">
        <f t="shared" si="71"/>
        <v>0</v>
      </c>
      <c r="BE83" s="76">
        <f t="shared" si="71"/>
        <v>0</v>
      </c>
      <c r="BF83" s="76">
        <f t="shared" si="71"/>
        <v>0</v>
      </c>
      <c r="BG83" s="76">
        <f t="shared" si="71"/>
        <v>0</v>
      </c>
      <c r="BH83" s="76">
        <f t="shared" si="71"/>
        <v>0</v>
      </c>
      <c r="BI83" s="76">
        <f t="shared" si="71"/>
        <v>0</v>
      </c>
      <c r="BJ83" s="76">
        <f t="shared" si="71"/>
        <v>0</v>
      </c>
      <c r="BK83" s="76">
        <f t="shared" si="71"/>
        <v>0</v>
      </c>
      <c r="BL83" s="76">
        <f t="shared" si="71"/>
        <v>0</v>
      </c>
      <c r="BM83" s="76">
        <f t="shared" si="71"/>
        <v>0</v>
      </c>
      <c r="BN83" s="76">
        <f t="shared" si="71"/>
        <v>0</v>
      </c>
      <c r="BO83" s="76">
        <f t="shared" si="71"/>
        <v>0</v>
      </c>
      <c r="BP83" s="76">
        <f t="shared" ref="BP83:CX83" si="72">MIN(BP$82,BP$81/100*$B$80)</f>
        <v>0</v>
      </c>
      <c r="BQ83" s="76">
        <f t="shared" si="72"/>
        <v>0</v>
      </c>
      <c r="BR83" s="76">
        <f t="shared" si="72"/>
        <v>0</v>
      </c>
      <c r="BS83" s="76">
        <f t="shared" si="72"/>
        <v>0</v>
      </c>
      <c r="BT83" s="76">
        <f t="shared" si="72"/>
        <v>0</v>
      </c>
      <c r="BU83" s="76">
        <f t="shared" si="72"/>
        <v>0</v>
      </c>
      <c r="BV83" s="76">
        <f t="shared" si="72"/>
        <v>0</v>
      </c>
      <c r="BW83" s="76">
        <f t="shared" si="72"/>
        <v>0</v>
      </c>
      <c r="BX83" s="76">
        <f t="shared" si="72"/>
        <v>0</v>
      </c>
      <c r="BY83" s="76">
        <f t="shared" si="72"/>
        <v>0</v>
      </c>
      <c r="BZ83" s="76">
        <f t="shared" si="72"/>
        <v>0</v>
      </c>
      <c r="CA83" s="76">
        <f t="shared" si="72"/>
        <v>0</v>
      </c>
      <c r="CB83" s="76">
        <f t="shared" si="72"/>
        <v>0</v>
      </c>
      <c r="CC83" s="76">
        <f t="shared" si="72"/>
        <v>0</v>
      </c>
      <c r="CD83" s="76">
        <f t="shared" si="72"/>
        <v>0</v>
      </c>
      <c r="CE83" s="76">
        <f t="shared" si="72"/>
        <v>0</v>
      </c>
      <c r="CF83" s="76">
        <f t="shared" si="72"/>
        <v>0</v>
      </c>
      <c r="CG83" s="76">
        <f t="shared" si="72"/>
        <v>0</v>
      </c>
      <c r="CH83" s="76">
        <f t="shared" si="72"/>
        <v>0</v>
      </c>
      <c r="CI83" s="76">
        <f t="shared" si="72"/>
        <v>0</v>
      </c>
      <c r="CJ83" s="76">
        <f t="shared" si="72"/>
        <v>0</v>
      </c>
      <c r="CK83" s="76">
        <f t="shared" si="72"/>
        <v>0</v>
      </c>
      <c r="CL83" s="76">
        <f t="shared" si="72"/>
        <v>0</v>
      </c>
      <c r="CM83" s="76">
        <f t="shared" si="72"/>
        <v>0</v>
      </c>
      <c r="CN83" s="76">
        <f t="shared" si="72"/>
        <v>0</v>
      </c>
      <c r="CO83" s="76">
        <f t="shared" si="72"/>
        <v>0</v>
      </c>
      <c r="CP83" s="76">
        <f t="shared" si="72"/>
        <v>0</v>
      </c>
      <c r="CQ83" s="76">
        <f t="shared" si="72"/>
        <v>0</v>
      </c>
      <c r="CR83" s="76">
        <f t="shared" si="72"/>
        <v>0</v>
      </c>
      <c r="CS83" s="76">
        <f t="shared" si="72"/>
        <v>0</v>
      </c>
      <c r="CT83" s="76">
        <f t="shared" si="72"/>
        <v>0</v>
      </c>
      <c r="CU83" s="76">
        <f t="shared" si="72"/>
        <v>0</v>
      </c>
      <c r="CV83" s="76">
        <f t="shared" si="72"/>
        <v>0</v>
      </c>
      <c r="CW83" s="76">
        <f t="shared" si="72"/>
        <v>0</v>
      </c>
      <c r="CX83" s="76">
        <f t="shared" si="72"/>
        <v>0</v>
      </c>
    </row>
    <row r="84" spans="1:102" x14ac:dyDescent="0.2">
      <c r="A84" s="242" t="s">
        <v>62</v>
      </c>
      <c r="B84" s="76"/>
      <c r="C84" s="76">
        <f>C$79+C$83</f>
        <v>314439</v>
      </c>
      <c r="D84" s="76">
        <f t="shared" ref="D84:BO84" si="73">D$79+D$83</f>
        <v>0</v>
      </c>
      <c r="E84" s="76">
        <f t="shared" si="73"/>
        <v>0</v>
      </c>
      <c r="F84" s="76">
        <f t="shared" si="73"/>
        <v>0</v>
      </c>
      <c r="G84" s="76">
        <f t="shared" si="73"/>
        <v>0</v>
      </c>
      <c r="H84" s="76">
        <f t="shared" si="73"/>
        <v>0</v>
      </c>
      <c r="I84" s="76">
        <f t="shared" si="73"/>
        <v>0</v>
      </c>
      <c r="J84" s="76">
        <f t="shared" si="73"/>
        <v>0</v>
      </c>
      <c r="K84" s="76">
        <f t="shared" si="73"/>
        <v>0</v>
      </c>
      <c r="L84" s="76">
        <f t="shared" si="73"/>
        <v>0</v>
      </c>
      <c r="M84" s="76">
        <f t="shared" si="73"/>
        <v>0</v>
      </c>
      <c r="N84" s="76">
        <f t="shared" si="73"/>
        <v>0</v>
      </c>
      <c r="O84" s="76">
        <f t="shared" si="73"/>
        <v>0</v>
      </c>
      <c r="P84" s="76">
        <f t="shared" si="73"/>
        <v>0</v>
      </c>
      <c r="Q84" s="76">
        <f t="shared" si="73"/>
        <v>0</v>
      </c>
      <c r="R84" s="76">
        <f t="shared" si="73"/>
        <v>0</v>
      </c>
      <c r="S84" s="76">
        <f t="shared" si="73"/>
        <v>0</v>
      </c>
      <c r="T84" s="76">
        <f t="shared" si="73"/>
        <v>0</v>
      </c>
      <c r="U84" s="76">
        <f t="shared" si="73"/>
        <v>0</v>
      </c>
      <c r="V84" s="76">
        <f t="shared" si="73"/>
        <v>0</v>
      </c>
      <c r="W84" s="76">
        <f t="shared" si="73"/>
        <v>0</v>
      </c>
      <c r="X84" s="76">
        <f t="shared" si="73"/>
        <v>0</v>
      </c>
      <c r="Y84" s="76">
        <f t="shared" si="73"/>
        <v>0</v>
      </c>
      <c r="Z84" s="76">
        <f t="shared" si="73"/>
        <v>0</v>
      </c>
      <c r="AA84" s="76">
        <f t="shared" si="73"/>
        <v>0</v>
      </c>
      <c r="AB84" s="76">
        <f t="shared" si="73"/>
        <v>0</v>
      </c>
      <c r="AC84" s="76">
        <f t="shared" si="73"/>
        <v>0</v>
      </c>
      <c r="AD84" s="76">
        <f t="shared" si="73"/>
        <v>0</v>
      </c>
      <c r="AE84" s="76">
        <f t="shared" si="73"/>
        <v>0</v>
      </c>
      <c r="AF84" s="76">
        <f t="shared" si="73"/>
        <v>0</v>
      </c>
      <c r="AG84" s="76">
        <f t="shared" si="73"/>
        <v>0</v>
      </c>
      <c r="AH84" s="76">
        <f t="shared" si="73"/>
        <v>0</v>
      </c>
      <c r="AI84" s="76">
        <f t="shared" si="73"/>
        <v>0</v>
      </c>
      <c r="AJ84" s="76">
        <f t="shared" si="73"/>
        <v>0</v>
      </c>
      <c r="AK84" s="76">
        <f t="shared" si="73"/>
        <v>0</v>
      </c>
      <c r="AL84" s="76">
        <f t="shared" si="73"/>
        <v>0</v>
      </c>
      <c r="AM84" s="76">
        <f t="shared" si="73"/>
        <v>0</v>
      </c>
      <c r="AN84" s="76">
        <f t="shared" si="73"/>
        <v>0</v>
      </c>
      <c r="AO84" s="76">
        <f t="shared" si="73"/>
        <v>0</v>
      </c>
      <c r="AP84" s="76">
        <f t="shared" si="73"/>
        <v>0</v>
      </c>
      <c r="AQ84" s="76">
        <f t="shared" si="73"/>
        <v>0</v>
      </c>
      <c r="AR84" s="76">
        <f t="shared" si="73"/>
        <v>0</v>
      </c>
      <c r="AS84" s="76">
        <f t="shared" si="73"/>
        <v>0</v>
      </c>
      <c r="AT84" s="76">
        <f t="shared" si="73"/>
        <v>0</v>
      </c>
      <c r="AU84" s="76">
        <f t="shared" si="73"/>
        <v>0</v>
      </c>
      <c r="AV84" s="76">
        <f t="shared" si="73"/>
        <v>0</v>
      </c>
      <c r="AW84" s="76">
        <f t="shared" si="73"/>
        <v>0</v>
      </c>
      <c r="AX84" s="76">
        <f t="shared" si="73"/>
        <v>0</v>
      </c>
      <c r="AY84" s="76">
        <f t="shared" si="73"/>
        <v>0</v>
      </c>
      <c r="AZ84" s="76">
        <f t="shared" si="73"/>
        <v>0</v>
      </c>
      <c r="BA84" s="76">
        <f t="shared" si="73"/>
        <v>0</v>
      </c>
      <c r="BB84" s="76">
        <f t="shared" si="73"/>
        <v>0</v>
      </c>
      <c r="BC84" s="76">
        <f t="shared" si="73"/>
        <v>0</v>
      </c>
      <c r="BD84" s="76">
        <f t="shared" si="73"/>
        <v>0</v>
      </c>
      <c r="BE84" s="76">
        <f t="shared" si="73"/>
        <v>0</v>
      </c>
      <c r="BF84" s="76">
        <f t="shared" si="73"/>
        <v>0</v>
      </c>
      <c r="BG84" s="76">
        <f t="shared" si="73"/>
        <v>0</v>
      </c>
      <c r="BH84" s="76">
        <f t="shared" si="73"/>
        <v>0</v>
      </c>
      <c r="BI84" s="76">
        <f t="shared" si="73"/>
        <v>0</v>
      </c>
      <c r="BJ84" s="76">
        <f t="shared" si="73"/>
        <v>0</v>
      </c>
      <c r="BK84" s="76">
        <f t="shared" si="73"/>
        <v>0</v>
      </c>
      <c r="BL84" s="76">
        <f t="shared" si="73"/>
        <v>0</v>
      </c>
      <c r="BM84" s="76">
        <f t="shared" si="73"/>
        <v>0</v>
      </c>
      <c r="BN84" s="76">
        <f t="shared" si="73"/>
        <v>0</v>
      </c>
      <c r="BO84" s="76">
        <f t="shared" si="73"/>
        <v>0</v>
      </c>
      <c r="BP84" s="76">
        <f t="shared" ref="BP84:CX84" si="74">BP$79+BP$83</f>
        <v>0</v>
      </c>
      <c r="BQ84" s="76">
        <f t="shared" si="74"/>
        <v>0</v>
      </c>
      <c r="BR84" s="76">
        <f t="shared" si="74"/>
        <v>0</v>
      </c>
      <c r="BS84" s="76">
        <f t="shared" si="74"/>
        <v>0</v>
      </c>
      <c r="BT84" s="76">
        <f t="shared" si="74"/>
        <v>0</v>
      </c>
      <c r="BU84" s="76">
        <f t="shared" si="74"/>
        <v>0</v>
      </c>
      <c r="BV84" s="76">
        <f t="shared" si="74"/>
        <v>0</v>
      </c>
      <c r="BW84" s="76">
        <f t="shared" si="74"/>
        <v>0</v>
      </c>
      <c r="BX84" s="76">
        <f t="shared" si="74"/>
        <v>0</v>
      </c>
      <c r="BY84" s="76">
        <f t="shared" si="74"/>
        <v>0</v>
      </c>
      <c r="BZ84" s="76">
        <f t="shared" si="74"/>
        <v>0</v>
      </c>
      <c r="CA84" s="76">
        <f t="shared" si="74"/>
        <v>0</v>
      </c>
      <c r="CB84" s="76">
        <f t="shared" si="74"/>
        <v>0</v>
      </c>
      <c r="CC84" s="76">
        <f t="shared" si="74"/>
        <v>0</v>
      </c>
      <c r="CD84" s="76">
        <f t="shared" si="74"/>
        <v>0</v>
      </c>
      <c r="CE84" s="76">
        <f t="shared" si="74"/>
        <v>0</v>
      </c>
      <c r="CF84" s="76">
        <f t="shared" si="74"/>
        <v>0</v>
      </c>
      <c r="CG84" s="76">
        <f t="shared" si="74"/>
        <v>0</v>
      </c>
      <c r="CH84" s="76">
        <f t="shared" si="74"/>
        <v>0</v>
      </c>
      <c r="CI84" s="76">
        <f t="shared" si="74"/>
        <v>0</v>
      </c>
      <c r="CJ84" s="76">
        <f t="shared" si="74"/>
        <v>0</v>
      </c>
      <c r="CK84" s="76">
        <f t="shared" si="74"/>
        <v>0</v>
      </c>
      <c r="CL84" s="76">
        <f t="shared" si="74"/>
        <v>0</v>
      </c>
      <c r="CM84" s="76">
        <f t="shared" si="74"/>
        <v>0</v>
      </c>
      <c r="CN84" s="76">
        <f t="shared" si="74"/>
        <v>0</v>
      </c>
      <c r="CO84" s="76">
        <f t="shared" si="74"/>
        <v>0</v>
      </c>
      <c r="CP84" s="76">
        <f t="shared" si="74"/>
        <v>0</v>
      </c>
      <c r="CQ84" s="76">
        <f t="shared" si="74"/>
        <v>0</v>
      </c>
      <c r="CR84" s="76">
        <f t="shared" si="74"/>
        <v>0</v>
      </c>
      <c r="CS84" s="76">
        <f t="shared" si="74"/>
        <v>0</v>
      </c>
      <c r="CT84" s="76">
        <f t="shared" si="74"/>
        <v>0</v>
      </c>
      <c r="CU84" s="76">
        <f t="shared" si="74"/>
        <v>0</v>
      </c>
      <c r="CV84" s="76">
        <f t="shared" si="74"/>
        <v>0</v>
      </c>
      <c r="CW84" s="76">
        <f t="shared" si="74"/>
        <v>0</v>
      </c>
      <c r="CX84" s="76">
        <f t="shared" si="74"/>
        <v>0</v>
      </c>
    </row>
    <row r="85" spans="1:102" x14ac:dyDescent="0.2">
      <c r="A85" s="9"/>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row>
    <row r="86" spans="1:102" x14ac:dyDescent="0.2">
      <c r="A86" s="59" t="s">
        <v>158</v>
      </c>
      <c r="B86" s="71"/>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2"/>
      <c r="BR86" s="72"/>
      <c r="BS86" s="72"/>
      <c r="BT86" s="72"/>
      <c r="BU86" s="72"/>
      <c r="BV86" s="72"/>
      <c r="BW86" s="72"/>
      <c r="BX86" s="72"/>
      <c r="BY86" s="72"/>
      <c r="BZ86" s="72"/>
      <c r="CA86" s="72"/>
      <c r="CB86" s="72"/>
      <c r="CC86" s="72"/>
      <c r="CD86" s="72"/>
      <c r="CE86" s="72"/>
      <c r="CF86" s="72"/>
      <c r="CG86" s="72"/>
      <c r="CH86" s="72"/>
      <c r="CI86" s="72"/>
      <c r="CJ86" s="72"/>
      <c r="CK86" s="72"/>
      <c r="CL86" s="72"/>
      <c r="CM86" s="72"/>
      <c r="CN86" s="72"/>
      <c r="CO86" s="72"/>
      <c r="CP86" s="72"/>
      <c r="CQ86" s="72"/>
      <c r="CR86" s="72"/>
      <c r="CS86" s="72"/>
      <c r="CT86" s="72"/>
      <c r="CU86" s="72"/>
      <c r="CV86" s="72"/>
      <c r="CW86" s="72"/>
      <c r="CX86" s="68"/>
    </row>
    <row r="87" spans="1:102" x14ac:dyDescent="0.2">
      <c r="A87" s="55" t="s">
        <v>69</v>
      </c>
      <c r="B87" s="5"/>
      <c r="C87" s="76">
        <f>IF(ISNUMBER(outYear),IF(ibi_fed_amount_tax_sta="Yes",ibi_fed_amount,0)+IF(ibi_sta_amount_tax_sta="Yes",ibi_sta_amount,0)+IF(ibi_uti_amount_tax_sta="Yes",ibi_uti_amount,0)+IF(ibi_oth_amount_tax_sta="Yes",ibi_oth_amount,0)+IF(ibi_fed_percent_tax_sta="Yes",MIN(ibi_fed_percent/100*total_installed_cost,ibi_fed_percent_maxvalue),0)+IF(ibi_sta_percent_tax_sta="Yes",MIN(ibi_sta_percent/100*total_installed_cost,ibi_sta_percent_maxvalue),0)+IF(ibi_uti_percent_tax_sta="Yes",MIN(ibi_uti_percent/100*total_installed_cost,ibi_uti_percent_maxvalue),0)+IF(ibi_oth_percent_tax_sta="Yes",MIN(ibi_oth_percent/100*total_installed_cost,ibi_oth_percent_maxvalue),0)+IF(cbi_fed_tax_sta="Yes",B57,0)+IF(cbi_sta_tax_sta="Yes",B58,0)+IF(cbi_uti_tax_sta="Yes",B59,0)+IF(cbi_oth_tax_sta="Yes",B60,0)+IF(pbi_fed_tax_sta="Yes",C63,0)+IF(pbi_sta_tax_sta="Yes",C64,0)+IF(pbi_uti_tax_sta="Yes",C65,0)+IF(pbi_oth_tax_sta="Yes",C66,0),"")</f>
        <v>0</v>
      </c>
      <c r="D87" s="76">
        <f t="shared" ref="D87:AI87" si="75">IF(ISNUMBER(outYear),IF(pbi_fed_tax_sta="Yes",D63,0)+IF(pbi_sta_tax_sta="Yes",D64,0)+IF(pbi_uti_tax_sta="Yes",D65,0)+IF(pbi_oth_tax_sta="Yes",D66,0),"")</f>
        <v>0</v>
      </c>
      <c r="E87" s="76">
        <f t="shared" si="75"/>
        <v>0</v>
      </c>
      <c r="F87" s="76">
        <f t="shared" si="75"/>
        <v>0</v>
      </c>
      <c r="G87" s="76">
        <f t="shared" si="75"/>
        <v>0</v>
      </c>
      <c r="H87" s="76">
        <f t="shared" si="75"/>
        <v>0</v>
      </c>
      <c r="I87" s="76">
        <f t="shared" si="75"/>
        <v>0</v>
      </c>
      <c r="J87" s="76">
        <f t="shared" si="75"/>
        <v>0</v>
      </c>
      <c r="K87" s="76">
        <f t="shared" si="75"/>
        <v>0</v>
      </c>
      <c r="L87" s="76">
        <f t="shared" si="75"/>
        <v>0</v>
      </c>
      <c r="M87" s="76">
        <f t="shared" si="75"/>
        <v>0</v>
      </c>
      <c r="N87" s="76">
        <f t="shared" si="75"/>
        <v>0</v>
      </c>
      <c r="O87" s="76">
        <f t="shared" si="75"/>
        <v>0</v>
      </c>
      <c r="P87" s="76">
        <f t="shared" si="75"/>
        <v>0</v>
      </c>
      <c r="Q87" s="76">
        <f t="shared" si="75"/>
        <v>0</v>
      </c>
      <c r="R87" s="76">
        <f t="shared" si="75"/>
        <v>0</v>
      </c>
      <c r="S87" s="76">
        <f t="shared" si="75"/>
        <v>0</v>
      </c>
      <c r="T87" s="76">
        <f t="shared" si="75"/>
        <v>0</v>
      </c>
      <c r="U87" s="76">
        <f t="shared" si="75"/>
        <v>0</v>
      </c>
      <c r="V87" s="76">
        <f t="shared" si="75"/>
        <v>0</v>
      </c>
      <c r="W87" s="76">
        <f t="shared" si="75"/>
        <v>0</v>
      </c>
      <c r="X87" s="76">
        <f t="shared" si="75"/>
        <v>0</v>
      </c>
      <c r="Y87" s="76">
        <f t="shared" si="75"/>
        <v>0</v>
      </c>
      <c r="Z87" s="76">
        <f t="shared" si="75"/>
        <v>0</v>
      </c>
      <c r="AA87" s="76">
        <f t="shared" si="75"/>
        <v>0</v>
      </c>
      <c r="AB87" s="76" t="str">
        <f t="shared" si="75"/>
        <v/>
      </c>
      <c r="AC87" s="76" t="str">
        <f t="shared" si="75"/>
        <v/>
      </c>
      <c r="AD87" s="76" t="str">
        <f t="shared" si="75"/>
        <v/>
      </c>
      <c r="AE87" s="76" t="str">
        <f t="shared" si="75"/>
        <v/>
      </c>
      <c r="AF87" s="76" t="str">
        <f t="shared" si="75"/>
        <v/>
      </c>
      <c r="AG87" s="76" t="str">
        <f t="shared" si="75"/>
        <v/>
      </c>
      <c r="AH87" s="76" t="str">
        <f t="shared" si="75"/>
        <v/>
      </c>
      <c r="AI87" s="76" t="str">
        <f t="shared" si="75"/>
        <v/>
      </c>
      <c r="AJ87" s="76" t="str">
        <f t="shared" ref="AJ87:BO87" si="76">IF(ISNUMBER(outYear),IF(pbi_fed_tax_sta="Yes",AJ63,0)+IF(pbi_sta_tax_sta="Yes",AJ64,0)+IF(pbi_uti_tax_sta="Yes",AJ65,0)+IF(pbi_oth_tax_sta="Yes",AJ66,0),"")</f>
        <v/>
      </c>
      <c r="AK87" s="76" t="str">
        <f t="shared" si="76"/>
        <v/>
      </c>
      <c r="AL87" s="76" t="str">
        <f t="shared" si="76"/>
        <v/>
      </c>
      <c r="AM87" s="76" t="str">
        <f t="shared" si="76"/>
        <v/>
      </c>
      <c r="AN87" s="76" t="str">
        <f t="shared" si="76"/>
        <v/>
      </c>
      <c r="AO87" s="76" t="str">
        <f t="shared" si="76"/>
        <v/>
      </c>
      <c r="AP87" s="76" t="str">
        <f t="shared" si="76"/>
        <v/>
      </c>
      <c r="AQ87" s="76" t="str">
        <f t="shared" si="76"/>
        <v/>
      </c>
      <c r="AR87" s="76" t="str">
        <f t="shared" si="76"/>
        <v/>
      </c>
      <c r="AS87" s="76" t="str">
        <f t="shared" si="76"/>
        <v/>
      </c>
      <c r="AT87" s="76" t="str">
        <f t="shared" si="76"/>
        <v/>
      </c>
      <c r="AU87" s="76" t="str">
        <f t="shared" si="76"/>
        <v/>
      </c>
      <c r="AV87" s="76" t="str">
        <f t="shared" si="76"/>
        <v/>
      </c>
      <c r="AW87" s="76" t="str">
        <f t="shared" si="76"/>
        <v/>
      </c>
      <c r="AX87" s="76" t="str">
        <f t="shared" si="76"/>
        <v/>
      </c>
      <c r="AY87" s="76" t="str">
        <f t="shared" si="76"/>
        <v/>
      </c>
      <c r="AZ87" s="76" t="str">
        <f t="shared" si="76"/>
        <v/>
      </c>
      <c r="BA87" s="76" t="str">
        <f t="shared" si="76"/>
        <v/>
      </c>
      <c r="BB87" s="76" t="str">
        <f t="shared" si="76"/>
        <v/>
      </c>
      <c r="BC87" s="76" t="str">
        <f t="shared" si="76"/>
        <v/>
      </c>
      <c r="BD87" s="76" t="str">
        <f t="shared" si="76"/>
        <v/>
      </c>
      <c r="BE87" s="76" t="str">
        <f t="shared" si="76"/>
        <v/>
      </c>
      <c r="BF87" s="76" t="str">
        <f t="shared" si="76"/>
        <v/>
      </c>
      <c r="BG87" s="76" t="str">
        <f t="shared" si="76"/>
        <v/>
      </c>
      <c r="BH87" s="76" t="str">
        <f t="shared" si="76"/>
        <v/>
      </c>
      <c r="BI87" s="76" t="str">
        <f t="shared" si="76"/>
        <v/>
      </c>
      <c r="BJ87" s="76" t="str">
        <f t="shared" si="76"/>
        <v/>
      </c>
      <c r="BK87" s="76" t="str">
        <f t="shared" si="76"/>
        <v/>
      </c>
      <c r="BL87" s="76" t="str">
        <f t="shared" si="76"/>
        <v/>
      </c>
      <c r="BM87" s="76" t="str">
        <f t="shared" si="76"/>
        <v/>
      </c>
      <c r="BN87" s="76" t="str">
        <f t="shared" si="76"/>
        <v/>
      </c>
      <c r="BO87" s="76" t="str">
        <f t="shared" si="76"/>
        <v/>
      </c>
      <c r="BP87" s="76" t="str">
        <f t="shared" ref="BP87:CX87" si="77">IF(ISNUMBER(outYear),IF(pbi_fed_tax_sta="Yes",BP63,0)+IF(pbi_sta_tax_sta="Yes",BP64,0)+IF(pbi_uti_tax_sta="Yes",BP65,0)+IF(pbi_oth_tax_sta="Yes",BP66,0),"")</f>
        <v/>
      </c>
      <c r="BQ87" s="76" t="str">
        <f t="shared" si="77"/>
        <v/>
      </c>
      <c r="BR87" s="76" t="str">
        <f t="shared" si="77"/>
        <v/>
      </c>
      <c r="BS87" s="76" t="str">
        <f t="shared" si="77"/>
        <v/>
      </c>
      <c r="BT87" s="76" t="str">
        <f t="shared" si="77"/>
        <v/>
      </c>
      <c r="BU87" s="76" t="str">
        <f t="shared" si="77"/>
        <v/>
      </c>
      <c r="BV87" s="76" t="str">
        <f t="shared" si="77"/>
        <v/>
      </c>
      <c r="BW87" s="76" t="str">
        <f t="shared" si="77"/>
        <v/>
      </c>
      <c r="BX87" s="76" t="str">
        <f t="shared" si="77"/>
        <v/>
      </c>
      <c r="BY87" s="76" t="str">
        <f t="shared" si="77"/>
        <v/>
      </c>
      <c r="BZ87" s="76" t="str">
        <f t="shared" si="77"/>
        <v/>
      </c>
      <c r="CA87" s="76" t="str">
        <f t="shared" si="77"/>
        <v/>
      </c>
      <c r="CB87" s="76" t="str">
        <f t="shared" si="77"/>
        <v/>
      </c>
      <c r="CC87" s="76" t="str">
        <f t="shared" si="77"/>
        <v/>
      </c>
      <c r="CD87" s="76" t="str">
        <f t="shared" si="77"/>
        <v/>
      </c>
      <c r="CE87" s="76" t="str">
        <f t="shared" si="77"/>
        <v/>
      </c>
      <c r="CF87" s="76" t="str">
        <f t="shared" si="77"/>
        <v/>
      </c>
      <c r="CG87" s="76" t="str">
        <f t="shared" si="77"/>
        <v/>
      </c>
      <c r="CH87" s="76" t="str">
        <f t="shared" si="77"/>
        <v/>
      </c>
      <c r="CI87" s="76" t="str">
        <f t="shared" si="77"/>
        <v/>
      </c>
      <c r="CJ87" s="76" t="str">
        <f t="shared" si="77"/>
        <v/>
      </c>
      <c r="CK87" s="76" t="str">
        <f t="shared" si="77"/>
        <v/>
      </c>
      <c r="CL87" s="76" t="str">
        <f t="shared" si="77"/>
        <v/>
      </c>
      <c r="CM87" s="76" t="str">
        <f t="shared" si="77"/>
        <v/>
      </c>
      <c r="CN87" s="76" t="str">
        <f t="shared" si="77"/>
        <v/>
      </c>
      <c r="CO87" s="76" t="str">
        <f t="shared" si="77"/>
        <v/>
      </c>
      <c r="CP87" s="76" t="str">
        <f t="shared" si="77"/>
        <v/>
      </c>
      <c r="CQ87" s="76" t="str">
        <f t="shared" si="77"/>
        <v/>
      </c>
      <c r="CR87" s="76" t="str">
        <f t="shared" si="77"/>
        <v/>
      </c>
      <c r="CS87" s="76" t="str">
        <f t="shared" si="77"/>
        <v/>
      </c>
      <c r="CT87" s="76" t="str">
        <f t="shared" si="77"/>
        <v/>
      </c>
      <c r="CU87" s="76" t="str">
        <f t="shared" si="77"/>
        <v/>
      </c>
      <c r="CV87" s="76" t="str">
        <f t="shared" si="77"/>
        <v/>
      </c>
      <c r="CW87" s="76" t="str">
        <f t="shared" si="77"/>
        <v/>
      </c>
      <c r="CX87" s="76" t="str">
        <f t="shared" si="77"/>
        <v/>
      </c>
    </row>
    <row r="88" spans="1:102" x14ac:dyDescent="0.2">
      <c r="A88" s="55" t="s">
        <v>68</v>
      </c>
      <c r="B88" s="5"/>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row>
    <row r="89" spans="1:102" x14ac:dyDescent="0.2">
      <c r="A89" s="60" t="s">
        <v>72</v>
      </c>
      <c r="B89" s="5"/>
      <c r="C89" s="76">
        <f t="shared" ref="C89:AH89" si="78">IF(ISNUMBER(outYear),C34,"")</f>
        <v>9720</v>
      </c>
      <c r="D89" s="76">
        <f t="shared" si="78"/>
        <v>9963</v>
      </c>
      <c r="E89" s="76">
        <f t="shared" si="78"/>
        <v>10212.074999999999</v>
      </c>
      <c r="F89" s="76">
        <f t="shared" si="78"/>
        <v>10467.376875</v>
      </c>
      <c r="G89" s="76">
        <f t="shared" si="78"/>
        <v>10729.061296874997</v>
      </c>
      <c r="H89" s="76">
        <f t="shared" si="78"/>
        <v>10997.287829296871</v>
      </c>
      <c r="I89" s="76">
        <f t="shared" si="78"/>
        <v>11272.220025029294</v>
      </c>
      <c r="J89" s="76">
        <f t="shared" si="78"/>
        <v>11554.025525655024</v>
      </c>
      <c r="K89" s="76">
        <f t="shared" si="78"/>
        <v>11842.8761637964</v>
      </c>
      <c r="L89" s="76">
        <f t="shared" si="78"/>
        <v>12138.94806789131</v>
      </c>
      <c r="M89" s="76">
        <f t="shared" si="78"/>
        <v>12442.421769588591</v>
      </c>
      <c r="N89" s="76">
        <f t="shared" si="78"/>
        <v>12753.482313828306</v>
      </c>
      <c r="O89" s="76">
        <f t="shared" si="78"/>
        <v>13072.319371674012</v>
      </c>
      <c r="P89" s="76">
        <f t="shared" si="78"/>
        <v>13399.127355965862</v>
      </c>
      <c r="Q89" s="76">
        <f t="shared" si="78"/>
        <v>13734.105539865006</v>
      </c>
      <c r="R89" s="76">
        <f t="shared" si="78"/>
        <v>14077.458178361634</v>
      </c>
      <c r="S89" s="76">
        <f t="shared" si="78"/>
        <v>14429.394632820673</v>
      </c>
      <c r="T89" s="76">
        <f t="shared" si="78"/>
        <v>14790.129498641189</v>
      </c>
      <c r="U89" s="76">
        <f t="shared" si="78"/>
        <v>15159.88273610722</v>
      </c>
      <c r="V89" s="76">
        <f t="shared" si="78"/>
        <v>15538.879804509899</v>
      </c>
      <c r="W89" s="76">
        <f t="shared" si="78"/>
        <v>15927.351799622644</v>
      </c>
      <c r="X89" s="76">
        <f t="shared" si="78"/>
        <v>16325.535594613209</v>
      </c>
      <c r="Y89" s="76">
        <f t="shared" si="78"/>
        <v>16733.673984478537</v>
      </c>
      <c r="Z89" s="76">
        <f t="shared" si="78"/>
        <v>17152.015834090504</v>
      </c>
      <c r="AA89" s="76">
        <f t="shared" si="78"/>
        <v>17580.816229942764</v>
      </c>
      <c r="AB89" s="76" t="str">
        <f t="shared" si="78"/>
        <v/>
      </c>
      <c r="AC89" s="76" t="str">
        <f t="shared" si="78"/>
        <v/>
      </c>
      <c r="AD89" s="76" t="str">
        <f t="shared" si="78"/>
        <v/>
      </c>
      <c r="AE89" s="76" t="str">
        <f t="shared" si="78"/>
        <v/>
      </c>
      <c r="AF89" s="76" t="str">
        <f t="shared" si="78"/>
        <v/>
      </c>
      <c r="AG89" s="76" t="str">
        <f t="shared" si="78"/>
        <v/>
      </c>
      <c r="AH89" s="76" t="str">
        <f t="shared" si="78"/>
        <v/>
      </c>
      <c r="AI89" s="76" t="str">
        <f t="shared" ref="AI89:BN89" si="79">IF(ISNUMBER(outYear),AI34,"")</f>
        <v/>
      </c>
      <c r="AJ89" s="76" t="str">
        <f t="shared" si="79"/>
        <v/>
      </c>
      <c r="AK89" s="76" t="str">
        <f t="shared" si="79"/>
        <v/>
      </c>
      <c r="AL89" s="76" t="str">
        <f t="shared" si="79"/>
        <v/>
      </c>
      <c r="AM89" s="76" t="str">
        <f t="shared" si="79"/>
        <v/>
      </c>
      <c r="AN89" s="76" t="str">
        <f t="shared" si="79"/>
        <v/>
      </c>
      <c r="AO89" s="76" t="str">
        <f t="shared" si="79"/>
        <v/>
      </c>
      <c r="AP89" s="76" t="str">
        <f t="shared" si="79"/>
        <v/>
      </c>
      <c r="AQ89" s="76" t="str">
        <f t="shared" si="79"/>
        <v/>
      </c>
      <c r="AR89" s="76" t="str">
        <f t="shared" si="79"/>
        <v/>
      </c>
      <c r="AS89" s="76" t="str">
        <f t="shared" si="79"/>
        <v/>
      </c>
      <c r="AT89" s="76" t="str">
        <f t="shared" si="79"/>
        <v/>
      </c>
      <c r="AU89" s="76" t="str">
        <f t="shared" si="79"/>
        <v/>
      </c>
      <c r="AV89" s="76" t="str">
        <f t="shared" si="79"/>
        <v/>
      </c>
      <c r="AW89" s="76" t="str">
        <f t="shared" si="79"/>
        <v/>
      </c>
      <c r="AX89" s="76" t="str">
        <f t="shared" si="79"/>
        <v/>
      </c>
      <c r="AY89" s="76" t="str">
        <f t="shared" si="79"/>
        <v/>
      </c>
      <c r="AZ89" s="76" t="str">
        <f t="shared" si="79"/>
        <v/>
      </c>
      <c r="BA89" s="76" t="str">
        <f t="shared" si="79"/>
        <v/>
      </c>
      <c r="BB89" s="76" t="str">
        <f t="shared" si="79"/>
        <v/>
      </c>
      <c r="BC89" s="76" t="str">
        <f t="shared" si="79"/>
        <v/>
      </c>
      <c r="BD89" s="76" t="str">
        <f t="shared" si="79"/>
        <v/>
      </c>
      <c r="BE89" s="76" t="str">
        <f t="shared" si="79"/>
        <v/>
      </c>
      <c r="BF89" s="76" t="str">
        <f t="shared" si="79"/>
        <v/>
      </c>
      <c r="BG89" s="76" t="str">
        <f t="shared" si="79"/>
        <v/>
      </c>
      <c r="BH89" s="76" t="str">
        <f t="shared" si="79"/>
        <v/>
      </c>
      <c r="BI89" s="76" t="str">
        <f t="shared" si="79"/>
        <v/>
      </c>
      <c r="BJ89" s="76" t="str">
        <f t="shared" si="79"/>
        <v/>
      </c>
      <c r="BK89" s="76" t="str">
        <f t="shared" si="79"/>
        <v/>
      </c>
      <c r="BL89" s="76" t="str">
        <f t="shared" si="79"/>
        <v/>
      </c>
      <c r="BM89" s="76" t="str">
        <f t="shared" si="79"/>
        <v/>
      </c>
      <c r="BN89" s="76" t="str">
        <f t="shared" si="79"/>
        <v/>
      </c>
      <c r="BO89" s="76" t="str">
        <f t="shared" ref="BO89:CX89" si="80">IF(ISNUMBER(outYear),BO34,"")</f>
        <v/>
      </c>
      <c r="BP89" s="76" t="str">
        <f t="shared" si="80"/>
        <v/>
      </c>
      <c r="BQ89" s="76" t="str">
        <f t="shared" si="80"/>
        <v/>
      </c>
      <c r="BR89" s="76" t="str">
        <f t="shared" si="80"/>
        <v/>
      </c>
      <c r="BS89" s="76" t="str">
        <f t="shared" si="80"/>
        <v/>
      </c>
      <c r="BT89" s="76" t="str">
        <f t="shared" si="80"/>
        <v/>
      </c>
      <c r="BU89" s="76" t="str">
        <f t="shared" si="80"/>
        <v/>
      </c>
      <c r="BV89" s="76" t="str">
        <f t="shared" si="80"/>
        <v/>
      </c>
      <c r="BW89" s="76" t="str">
        <f t="shared" si="80"/>
        <v/>
      </c>
      <c r="BX89" s="76" t="str">
        <f t="shared" si="80"/>
        <v/>
      </c>
      <c r="BY89" s="76" t="str">
        <f t="shared" si="80"/>
        <v/>
      </c>
      <c r="BZ89" s="76" t="str">
        <f t="shared" si="80"/>
        <v/>
      </c>
      <c r="CA89" s="76" t="str">
        <f t="shared" si="80"/>
        <v/>
      </c>
      <c r="CB89" s="76" t="str">
        <f t="shared" si="80"/>
        <v/>
      </c>
      <c r="CC89" s="76" t="str">
        <f t="shared" si="80"/>
        <v/>
      </c>
      <c r="CD89" s="76" t="str">
        <f t="shared" si="80"/>
        <v/>
      </c>
      <c r="CE89" s="76" t="str">
        <f t="shared" si="80"/>
        <v/>
      </c>
      <c r="CF89" s="76" t="str">
        <f t="shared" si="80"/>
        <v/>
      </c>
      <c r="CG89" s="76" t="str">
        <f t="shared" si="80"/>
        <v/>
      </c>
      <c r="CH89" s="76" t="str">
        <f t="shared" si="80"/>
        <v/>
      </c>
      <c r="CI89" s="76" t="str">
        <f t="shared" si="80"/>
        <v/>
      </c>
      <c r="CJ89" s="76" t="str">
        <f t="shared" si="80"/>
        <v/>
      </c>
      <c r="CK89" s="76" t="str">
        <f t="shared" si="80"/>
        <v/>
      </c>
      <c r="CL89" s="76" t="str">
        <f t="shared" si="80"/>
        <v/>
      </c>
      <c r="CM89" s="76" t="str">
        <f t="shared" si="80"/>
        <v/>
      </c>
      <c r="CN89" s="76" t="str">
        <f t="shared" si="80"/>
        <v/>
      </c>
      <c r="CO89" s="76" t="str">
        <f t="shared" si="80"/>
        <v/>
      </c>
      <c r="CP89" s="76" t="str">
        <f t="shared" si="80"/>
        <v/>
      </c>
      <c r="CQ89" s="76" t="str">
        <f t="shared" si="80"/>
        <v/>
      </c>
      <c r="CR89" s="76" t="str">
        <f t="shared" si="80"/>
        <v/>
      </c>
      <c r="CS89" s="76" t="str">
        <f t="shared" si="80"/>
        <v/>
      </c>
      <c r="CT89" s="76" t="str">
        <f t="shared" si="80"/>
        <v/>
      </c>
      <c r="CU89" s="76" t="str">
        <f t="shared" si="80"/>
        <v/>
      </c>
      <c r="CV89" s="76" t="str">
        <f t="shared" si="80"/>
        <v/>
      </c>
      <c r="CW89" s="76" t="str">
        <f t="shared" si="80"/>
        <v/>
      </c>
      <c r="CX89" s="76" t="str">
        <f t="shared" si="80"/>
        <v/>
      </c>
    </row>
    <row r="90" spans="1:102" x14ac:dyDescent="0.2">
      <c r="A90" s="60" t="s">
        <v>52</v>
      </c>
      <c r="B90" s="5"/>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row>
    <row r="91" spans="1:102" x14ac:dyDescent="0.2">
      <c r="A91" s="61" t="s">
        <v>83</v>
      </c>
      <c r="B91" s="5"/>
      <c r="C91" s="6">
        <f t="array" ref="C91:CX91">'Inputs and Outputs'!C99:CX99</f>
        <v>0.2</v>
      </c>
      <c r="D91" s="6">
        <v>0.32</v>
      </c>
      <c r="E91" s="6">
        <v>0.192</v>
      </c>
      <c r="F91" s="6">
        <v>0.1152</v>
      </c>
      <c r="G91" s="6">
        <v>0.1152</v>
      </c>
      <c r="H91" s="6">
        <v>5.7599999999999998E-2</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
        <v>0</v>
      </c>
      <c r="AI91" s="6">
        <v>0</v>
      </c>
      <c r="AJ91" s="6">
        <v>0</v>
      </c>
      <c r="AK91" s="6">
        <v>0</v>
      </c>
      <c r="AL91" s="6">
        <v>0</v>
      </c>
      <c r="AM91" s="6">
        <v>0</v>
      </c>
      <c r="AN91" s="6">
        <v>0</v>
      </c>
      <c r="AO91" s="6">
        <v>0</v>
      </c>
      <c r="AP91" s="6">
        <v>0</v>
      </c>
      <c r="AQ91" s="6">
        <v>0</v>
      </c>
      <c r="AR91" s="6">
        <v>0</v>
      </c>
      <c r="AS91" s="6">
        <v>0</v>
      </c>
      <c r="AT91" s="6">
        <v>0</v>
      </c>
      <c r="AU91" s="6">
        <v>0</v>
      </c>
      <c r="AV91" s="6">
        <v>0</v>
      </c>
      <c r="AW91" s="6">
        <v>0</v>
      </c>
      <c r="AX91" s="6">
        <v>0</v>
      </c>
      <c r="AY91" s="6">
        <v>0</v>
      </c>
      <c r="AZ91" s="6">
        <v>0</v>
      </c>
      <c r="BA91" s="6">
        <v>0</v>
      </c>
      <c r="BB91" s="6">
        <v>0</v>
      </c>
      <c r="BC91" s="6">
        <v>0</v>
      </c>
      <c r="BD91" s="6">
        <v>0</v>
      </c>
      <c r="BE91" s="6">
        <v>0</v>
      </c>
      <c r="BF91" s="6">
        <v>0</v>
      </c>
      <c r="BG91" s="6">
        <v>0</v>
      </c>
      <c r="BH91" s="6">
        <v>0</v>
      </c>
      <c r="BI91" s="6">
        <v>0</v>
      </c>
      <c r="BJ91" s="6">
        <v>0</v>
      </c>
      <c r="BK91" s="6">
        <v>0</v>
      </c>
      <c r="BL91" s="6">
        <v>0</v>
      </c>
      <c r="BM91" s="6">
        <v>0</v>
      </c>
      <c r="BN91" s="6">
        <v>0</v>
      </c>
      <c r="BO91" s="6">
        <v>0</v>
      </c>
      <c r="BP91" s="6">
        <v>0</v>
      </c>
      <c r="BQ91" s="6">
        <v>0</v>
      </c>
      <c r="BR91" s="6">
        <v>0</v>
      </c>
      <c r="BS91" s="6">
        <v>0</v>
      </c>
      <c r="BT91" s="6">
        <v>0</v>
      </c>
      <c r="BU91" s="6">
        <v>0</v>
      </c>
      <c r="BV91" s="6">
        <v>0</v>
      </c>
      <c r="BW91" s="6">
        <v>0</v>
      </c>
      <c r="BX91" s="6">
        <v>0</v>
      </c>
      <c r="BY91" s="6">
        <v>0</v>
      </c>
      <c r="BZ91" s="6">
        <v>0</v>
      </c>
      <c r="CA91" s="6">
        <v>0</v>
      </c>
      <c r="CB91" s="6">
        <v>0</v>
      </c>
      <c r="CC91" s="6">
        <v>0</v>
      </c>
      <c r="CD91" s="6">
        <v>0</v>
      </c>
      <c r="CE91" s="6">
        <v>0</v>
      </c>
      <c r="CF91" s="6">
        <v>0</v>
      </c>
      <c r="CG91" s="6">
        <v>0</v>
      </c>
      <c r="CH91" s="6">
        <v>0</v>
      </c>
      <c r="CI91" s="6">
        <v>0</v>
      </c>
      <c r="CJ91" s="6">
        <v>0</v>
      </c>
      <c r="CK91" s="6">
        <v>0</v>
      </c>
      <c r="CL91" s="6">
        <v>0</v>
      </c>
      <c r="CM91" s="6">
        <v>0</v>
      </c>
      <c r="CN91" s="6">
        <v>0</v>
      </c>
      <c r="CO91" s="6">
        <v>0</v>
      </c>
      <c r="CP91" s="6">
        <v>0</v>
      </c>
      <c r="CQ91" s="6">
        <v>0</v>
      </c>
      <c r="CR91" s="6">
        <v>0</v>
      </c>
      <c r="CS91" s="6">
        <v>0</v>
      </c>
      <c r="CT91" s="6">
        <v>0</v>
      </c>
      <c r="CU91" s="6">
        <v>0</v>
      </c>
      <c r="CV91" s="6">
        <v>0</v>
      </c>
      <c r="CW91" s="6">
        <v>0</v>
      </c>
      <c r="CX91" s="6">
        <v>0</v>
      </c>
    </row>
    <row r="92" spans="1:102" x14ac:dyDescent="0.2">
      <c r="A92" s="61" t="s">
        <v>84</v>
      </c>
      <c r="B92" s="76">
        <f>IF(ISNUMBER(outYear),IF(StateDepreciation="N/A",0,($B$73-IF(itc_fed_amount_deprbas_sta="Yes",0.5*itc_fed_amount,0)-IF(itc_fed_percent_deprbas_sta="Yes",0.5*MIN(itc_fed_percent/100*$B$80,itc_fed_percent_maxvalue),0)-IF(itc_sta_amount_deprbas_sta="Yes",0.5*itc_sta_amount,0)-IF(itc_sta_percent_deprbas_sta="Yes",0.5*MIN(itc_sta_percent/100*$B$73,itc_sta_percent_maxvalue),0))),"")</f>
        <v>890910.5</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row>
    <row r="93" spans="1:102" x14ac:dyDescent="0.2">
      <c r="A93" s="83" t="s">
        <v>1</v>
      </c>
      <c r="B93" s="76"/>
      <c r="C93" s="76">
        <f>IF(ISNUMBER(outYear),$B$92*C91,"")</f>
        <v>178182.1</v>
      </c>
      <c r="D93" s="76">
        <f t="shared" ref="D93:AH93" si="81">IF(ISNUMBER(outYear),$B$92*D91,"")</f>
        <v>285091.36</v>
      </c>
      <c r="E93" s="76">
        <f t="shared" si="81"/>
        <v>171054.81599999999</v>
      </c>
      <c r="F93" s="76">
        <f t="shared" si="81"/>
        <v>102632.88959999999</v>
      </c>
      <c r="G93" s="76">
        <f t="shared" si="81"/>
        <v>102632.88959999999</v>
      </c>
      <c r="H93" s="76">
        <f t="shared" si="81"/>
        <v>51316.444799999997</v>
      </c>
      <c r="I93" s="76">
        <f t="shared" si="81"/>
        <v>0</v>
      </c>
      <c r="J93" s="76">
        <f t="shared" si="81"/>
        <v>0</v>
      </c>
      <c r="K93" s="76">
        <f t="shared" si="81"/>
        <v>0</v>
      </c>
      <c r="L93" s="76">
        <f t="shared" si="81"/>
        <v>0</v>
      </c>
      <c r="M93" s="76">
        <f t="shared" si="81"/>
        <v>0</v>
      </c>
      <c r="N93" s="76">
        <f t="shared" si="81"/>
        <v>0</v>
      </c>
      <c r="O93" s="76">
        <f t="shared" si="81"/>
        <v>0</v>
      </c>
      <c r="P93" s="76">
        <f t="shared" si="81"/>
        <v>0</v>
      </c>
      <c r="Q93" s="76">
        <f t="shared" si="81"/>
        <v>0</v>
      </c>
      <c r="R93" s="76">
        <f t="shared" si="81"/>
        <v>0</v>
      </c>
      <c r="S93" s="76">
        <f t="shared" si="81"/>
        <v>0</v>
      </c>
      <c r="T93" s="76">
        <f t="shared" si="81"/>
        <v>0</v>
      </c>
      <c r="U93" s="76">
        <f t="shared" si="81"/>
        <v>0</v>
      </c>
      <c r="V93" s="76">
        <f t="shared" si="81"/>
        <v>0</v>
      </c>
      <c r="W93" s="76">
        <f t="shared" si="81"/>
        <v>0</v>
      </c>
      <c r="X93" s="76">
        <f t="shared" si="81"/>
        <v>0</v>
      </c>
      <c r="Y93" s="76">
        <f t="shared" si="81"/>
        <v>0</v>
      </c>
      <c r="Z93" s="76">
        <f t="shared" si="81"/>
        <v>0</v>
      </c>
      <c r="AA93" s="76">
        <f t="shared" si="81"/>
        <v>0</v>
      </c>
      <c r="AB93" s="76" t="str">
        <f t="shared" si="81"/>
        <v/>
      </c>
      <c r="AC93" s="76" t="str">
        <f t="shared" si="81"/>
        <v/>
      </c>
      <c r="AD93" s="76" t="str">
        <f t="shared" si="81"/>
        <v/>
      </c>
      <c r="AE93" s="76" t="str">
        <f t="shared" si="81"/>
        <v/>
      </c>
      <c r="AF93" s="76" t="str">
        <f t="shared" si="81"/>
        <v/>
      </c>
      <c r="AG93" s="76" t="str">
        <f t="shared" si="81"/>
        <v/>
      </c>
      <c r="AH93" s="76" t="str">
        <f t="shared" si="81"/>
        <v/>
      </c>
      <c r="AI93" s="76" t="str">
        <f t="shared" ref="AI93:BN93" si="82">IF(ISNUMBER(outYear),$B$92*AI91,"")</f>
        <v/>
      </c>
      <c r="AJ93" s="76" t="str">
        <f t="shared" si="82"/>
        <v/>
      </c>
      <c r="AK93" s="76" t="str">
        <f t="shared" si="82"/>
        <v/>
      </c>
      <c r="AL93" s="76" t="str">
        <f t="shared" si="82"/>
        <v/>
      </c>
      <c r="AM93" s="76" t="str">
        <f t="shared" si="82"/>
        <v/>
      </c>
      <c r="AN93" s="76" t="str">
        <f t="shared" si="82"/>
        <v/>
      </c>
      <c r="AO93" s="76" t="str">
        <f t="shared" si="82"/>
        <v/>
      </c>
      <c r="AP93" s="76" t="str">
        <f t="shared" si="82"/>
        <v/>
      </c>
      <c r="AQ93" s="76" t="str">
        <f t="shared" si="82"/>
        <v/>
      </c>
      <c r="AR93" s="76" t="str">
        <f t="shared" si="82"/>
        <v/>
      </c>
      <c r="AS93" s="76" t="str">
        <f t="shared" si="82"/>
        <v/>
      </c>
      <c r="AT93" s="76" t="str">
        <f t="shared" si="82"/>
        <v/>
      </c>
      <c r="AU93" s="76" t="str">
        <f t="shared" si="82"/>
        <v/>
      </c>
      <c r="AV93" s="76" t="str">
        <f t="shared" si="82"/>
        <v/>
      </c>
      <c r="AW93" s="76" t="str">
        <f t="shared" si="82"/>
        <v/>
      </c>
      <c r="AX93" s="76" t="str">
        <f t="shared" si="82"/>
        <v/>
      </c>
      <c r="AY93" s="76" t="str">
        <f t="shared" si="82"/>
        <v/>
      </c>
      <c r="AZ93" s="76" t="str">
        <f t="shared" si="82"/>
        <v/>
      </c>
      <c r="BA93" s="76" t="str">
        <f t="shared" si="82"/>
        <v/>
      </c>
      <c r="BB93" s="76" t="str">
        <f t="shared" si="82"/>
        <v/>
      </c>
      <c r="BC93" s="76" t="str">
        <f t="shared" si="82"/>
        <v/>
      </c>
      <c r="BD93" s="76" t="str">
        <f t="shared" si="82"/>
        <v/>
      </c>
      <c r="BE93" s="76" t="str">
        <f t="shared" si="82"/>
        <v/>
      </c>
      <c r="BF93" s="76" t="str">
        <f t="shared" si="82"/>
        <v/>
      </c>
      <c r="BG93" s="76" t="str">
        <f t="shared" si="82"/>
        <v/>
      </c>
      <c r="BH93" s="76" t="str">
        <f t="shared" si="82"/>
        <v/>
      </c>
      <c r="BI93" s="76" t="str">
        <f t="shared" si="82"/>
        <v/>
      </c>
      <c r="BJ93" s="76" t="str">
        <f t="shared" si="82"/>
        <v/>
      </c>
      <c r="BK93" s="76" t="str">
        <f t="shared" si="82"/>
        <v/>
      </c>
      <c r="BL93" s="76" t="str">
        <f t="shared" si="82"/>
        <v/>
      </c>
      <c r="BM93" s="76" t="str">
        <f t="shared" si="82"/>
        <v/>
      </c>
      <c r="BN93" s="76" t="str">
        <f t="shared" si="82"/>
        <v/>
      </c>
      <c r="BO93" s="76" t="str">
        <f t="shared" ref="BO93:CX93" si="83">IF(ISNUMBER(outYear),$B$92*BO91,"")</f>
        <v/>
      </c>
      <c r="BP93" s="76" t="str">
        <f t="shared" si="83"/>
        <v/>
      </c>
      <c r="BQ93" s="76" t="str">
        <f t="shared" si="83"/>
        <v/>
      </c>
      <c r="BR93" s="76" t="str">
        <f t="shared" si="83"/>
        <v/>
      </c>
      <c r="BS93" s="76" t="str">
        <f t="shared" si="83"/>
        <v/>
      </c>
      <c r="BT93" s="76" t="str">
        <f t="shared" si="83"/>
        <v/>
      </c>
      <c r="BU93" s="76" t="str">
        <f t="shared" si="83"/>
        <v/>
      </c>
      <c r="BV93" s="76" t="str">
        <f t="shared" si="83"/>
        <v/>
      </c>
      <c r="BW93" s="76" t="str">
        <f t="shared" si="83"/>
        <v/>
      </c>
      <c r="BX93" s="76" t="str">
        <f t="shared" si="83"/>
        <v/>
      </c>
      <c r="BY93" s="76" t="str">
        <f t="shared" si="83"/>
        <v/>
      </c>
      <c r="BZ93" s="76" t="str">
        <f t="shared" si="83"/>
        <v/>
      </c>
      <c r="CA93" s="76" t="str">
        <f t="shared" si="83"/>
        <v/>
      </c>
      <c r="CB93" s="76" t="str">
        <f t="shared" si="83"/>
        <v/>
      </c>
      <c r="CC93" s="76" t="str">
        <f t="shared" si="83"/>
        <v/>
      </c>
      <c r="CD93" s="76" t="str">
        <f t="shared" si="83"/>
        <v/>
      </c>
      <c r="CE93" s="76" t="str">
        <f t="shared" si="83"/>
        <v/>
      </c>
      <c r="CF93" s="76" t="str">
        <f t="shared" si="83"/>
        <v/>
      </c>
      <c r="CG93" s="76" t="str">
        <f t="shared" si="83"/>
        <v/>
      </c>
      <c r="CH93" s="76" t="str">
        <f t="shared" si="83"/>
        <v/>
      </c>
      <c r="CI93" s="76" t="str">
        <f t="shared" si="83"/>
        <v/>
      </c>
      <c r="CJ93" s="76" t="str">
        <f t="shared" si="83"/>
        <v/>
      </c>
      <c r="CK93" s="76" t="str">
        <f t="shared" si="83"/>
        <v/>
      </c>
      <c r="CL93" s="76" t="str">
        <f t="shared" si="83"/>
        <v/>
      </c>
      <c r="CM93" s="76" t="str">
        <f t="shared" si="83"/>
        <v/>
      </c>
      <c r="CN93" s="76" t="str">
        <f t="shared" si="83"/>
        <v/>
      </c>
      <c r="CO93" s="76" t="str">
        <f t="shared" si="83"/>
        <v/>
      </c>
      <c r="CP93" s="76" t="str">
        <f t="shared" si="83"/>
        <v/>
      </c>
      <c r="CQ93" s="76" t="str">
        <f t="shared" si="83"/>
        <v/>
      </c>
      <c r="CR93" s="76" t="str">
        <f t="shared" si="83"/>
        <v/>
      </c>
      <c r="CS93" s="76" t="str">
        <f t="shared" si="83"/>
        <v/>
      </c>
      <c r="CT93" s="76" t="str">
        <f t="shared" si="83"/>
        <v/>
      </c>
      <c r="CU93" s="76" t="str">
        <f t="shared" si="83"/>
        <v/>
      </c>
      <c r="CV93" s="76" t="str">
        <f t="shared" si="83"/>
        <v/>
      </c>
      <c r="CW93" s="76" t="str">
        <f t="shared" si="83"/>
        <v/>
      </c>
      <c r="CX93" s="76" t="str">
        <f t="shared" si="83"/>
        <v/>
      </c>
    </row>
    <row r="94" spans="1:102" x14ac:dyDescent="0.2">
      <c r="A94" s="84" t="s">
        <v>73</v>
      </c>
      <c r="B94" s="76"/>
      <c r="C94" s="78">
        <f>IF(ISNUMBER(outYear),IF(UseTaxDeductibleInterest="Yes",'Cash Flow'!C43,0),"")</f>
        <v>41925.199999999997</v>
      </c>
      <c r="D94" s="78">
        <f>IF(ISNUMBER(outYear),IF(UseTaxDeductibleInterest="Yes",'Cash Flow'!D43,0),"")</f>
        <v>40918.49365778533</v>
      </c>
      <c r="E94" s="78">
        <f>IF(ISNUMBER(outYear),IF(UseTaxDeductibleInterest="Yes",'Cash Flow'!E43,0),"")</f>
        <v>39871.519061882078</v>
      </c>
      <c r="F94" s="78">
        <f>IF(ISNUMBER(outYear),IF(UseTaxDeductibleInterest="Yes",'Cash Flow'!F43,0),"")</f>
        <v>38782.665482142693</v>
      </c>
      <c r="G94" s="78">
        <f>IF(ISNUMBER(outYear),IF(UseTaxDeductibleInterest="Yes",'Cash Flow'!G43,0),"")</f>
        <v>37650.257759213739</v>
      </c>
      <c r="H94" s="78">
        <f>IF(ISNUMBER(outYear),IF(UseTaxDeductibleInterest="Yes",'Cash Flow'!H43,0),"")</f>
        <v>36472.553727367616</v>
      </c>
      <c r="I94" s="78">
        <f>IF(ISNUMBER(outYear),IF(UseTaxDeductibleInterest="Yes",'Cash Flow'!I43,0),"")</f>
        <v>35247.741534247652</v>
      </c>
      <c r="J94" s="78">
        <f>IF(ISNUMBER(outYear),IF(UseTaxDeductibleInterest="Yes",'Cash Flow'!J43,0),"")</f>
        <v>33973.936853402898</v>
      </c>
      <c r="K94" s="78">
        <f>IF(ISNUMBER(outYear),IF(UseTaxDeductibleInterest="Yes",'Cash Flow'!K43,0),"")</f>
        <v>32649.179985324343</v>
      </c>
      <c r="L94" s="78">
        <f>IF(ISNUMBER(outYear),IF(UseTaxDeductibleInterest="Yes",'Cash Flow'!L43,0),"")</f>
        <v>31271.432842522649</v>
      </c>
      <c r="M94" s="78">
        <f>IF(ISNUMBER(outYear),IF(UseTaxDeductibleInterest="Yes",'Cash Flow'!M43,0),"")</f>
        <v>29838.575814008891</v>
      </c>
      <c r="N94" s="78">
        <f>IF(ISNUMBER(outYear),IF(UseTaxDeductibleInterest="Yes",'Cash Flow'!N43,0),"")</f>
        <v>28348.404504354578</v>
      </c>
      <c r="O94" s="78">
        <f>IF(ISNUMBER(outYear),IF(UseTaxDeductibleInterest="Yes",'Cash Flow'!O43,0),"")</f>
        <v>26798.626342314095</v>
      </c>
      <c r="P94" s="78">
        <f>IF(ISNUMBER(outYear),IF(UseTaxDeductibleInterest="Yes",'Cash Flow'!P43,0),"")</f>
        <v>25186.857053791991</v>
      </c>
      <c r="Q94" s="78">
        <f>IF(ISNUMBER(outYear),IF(UseTaxDeductibleInterest="Yes",'Cash Flow'!Q43,0),"")</f>
        <v>23510.616993729007</v>
      </c>
      <c r="R94" s="78">
        <f>IF(ISNUMBER(outYear),IF(UseTaxDeductibleInterest="Yes",'Cash Flow'!R43,0),"")</f>
        <v>21767.327331263503</v>
      </c>
      <c r="S94" s="78">
        <f>IF(ISNUMBER(outYear),IF(UseTaxDeductibleInterest="Yes",'Cash Flow'!S43,0),"")</f>
        <v>19954.306082299376</v>
      </c>
      <c r="T94" s="78">
        <f>IF(ISNUMBER(outYear),IF(UseTaxDeductibleInterest="Yes",'Cash Flow'!T43,0),"")</f>
        <v>18068.763983376684</v>
      </c>
      <c r="U94" s="78">
        <f>IF(ISNUMBER(outYear),IF(UseTaxDeductibleInterest="Yes",'Cash Flow'!U43,0),"")</f>
        <v>16107.800200497084</v>
      </c>
      <c r="V94" s="78">
        <f>IF(ISNUMBER(outYear),IF(UseTaxDeductibleInterest="Yes",'Cash Flow'!V43,0),"")</f>
        <v>14068.397866302301</v>
      </c>
      <c r="W94" s="78">
        <f>IF(ISNUMBER(outYear),IF(UseTaxDeductibleInterest="Yes",'Cash Flow'!W43,0),"")</f>
        <v>11947.419438739726</v>
      </c>
      <c r="X94" s="78">
        <f>IF(ISNUMBER(outYear),IF(UseTaxDeductibleInterest="Yes",'Cash Flow'!X43,0),"")</f>
        <v>9741.6018740746476</v>
      </c>
      <c r="Y94" s="78">
        <f>IF(ISNUMBER(outYear),IF(UseTaxDeductibleInterest="Yes",'Cash Flow'!Y43,0),"")</f>
        <v>7447.5516068229672</v>
      </c>
      <c r="Z94" s="78">
        <f>IF(ISNUMBER(outYear),IF(UseTaxDeductibleInterest="Yes",'Cash Flow'!Z43,0),"")</f>
        <v>5061.7393288812191</v>
      </c>
      <c r="AA94" s="78">
        <f>IF(ISNUMBER(outYear),IF(UseTaxDeductibleInterest="Yes",'Cash Flow'!AA43,0),"")</f>
        <v>2580.494559821801</v>
      </c>
      <c r="AB94" s="78" t="str">
        <f>IF(ISNUMBER(outYear),IF(UseTaxDeductibleInterest="Yes",'Cash Flow'!AB43,0),"")</f>
        <v/>
      </c>
      <c r="AC94" s="78" t="str">
        <f>IF(ISNUMBER(outYear),IF(UseTaxDeductibleInterest="Yes",'Cash Flow'!AC43,0),"")</f>
        <v/>
      </c>
      <c r="AD94" s="78" t="str">
        <f>IF(ISNUMBER(outYear),IF(UseTaxDeductibleInterest="Yes",'Cash Flow'!AD43,0),"")</f>
        <v/>
      </c>
      <c r="AE94" s="78" t="str">
        <f>IF(ISNUMBER(outYear),IF(UseTaxDeductibleInterest="Yes",'Cash Flow'!AE43,0),"")</f>
        <v/>
      </c>
      <c r="AF94" s="78" t="str">
        <f>IF(ISNUMBER(outYear),IF(UseTaxDeductibleInterest="Yes",'Cash Flow'!AF43,0),"")</f>
        <v/>
      </c>
      <c r="AG94" s="78" t="str">
        <f>IF(ISNUMBER(outYear),IF(UseTaxDeductibleInterest="Yes",'Cash Flow'!AG43,0),"")</f>
        <v/>
      </c>
      <c r="AH94" s="78" t="str">
        <f>IF(ISNUMBER(outYear),IF(UseTaxDeductibleInterest="Yes",'Cash Flow'!AH43,0),"")</f>
        <v/>
      </c>
      <c r="AI94" s="78" t="str">
        <f>IF(ISNUMBER(outYear),IF(UseTaxDeductibleInterest="Yes",'Cash Flow'!AI43,0),"")</f>
        <v/>
      </c>
      <c r="AJ94" s="78" t="str">
        <f>IF(ISNUMBER(outYear),IF(UseTaxDeductibleInterest="Yes",'Cash Flow'!AJ43,0),"")</f>
        <v/>
      </c>
      <c r="AK94" s="78" t="str">
        <f>IF(ISNUMBER(outYear),IF(UseTaxDeductibleInterest="Yes",'Cash Flow'!AK43,0),"")</f>
        <v/>
      </c>
      <c r="AL94" s="78" t="str">
        <f>IF(ISNUMBER(outYear),IF(UseTaxDeductibleInterest="Yes",'Cash Flow'!AL43,0),"")</f>
        <v/>
      </c>
      <c r="AM94" s="78" t="str">
        <f>IF(ISNUMBER(outYear),IF(UseTaxDeductibleInterest="Yes",'Cash Flow'!AM43,0),"")</f>
        <v/>
      </c>
      <c r="AN94" s="78" t="str">
        <f>IF(ISNUMBER(outYear),IF(UseTaxDeductibleInterest="Yes",'Cash Flow'!AN43,0),"")</f>
        <v/>
      </c>
      <c r="AO94" s="78" t="str">
        <f>IF(ISNUMBER(outYear),IF(UseTaxDeductibleInterest="Yes",'Cash Flow'!AO43,0),"")</f>
        <v/>
      </c>
      <c r="AP94" s="78" t="str">
        <f>IF(ISNUMBER(outYear),IF(UseTaxDeductibleInterest="Yes",'Cash Flow'!AP43,0),"")</f>
        <v/>
      </c>
      <c r="AQ94" s="78" t="str">
        <f>IF(ISNUMBER(outYear),IF(UseTaxDeductibleInterest="Yes",'Cash Flow'!AQ43,0),"")</f>
        <v/>
      </c>
      <c r="AR94" s="78" t="str">
        <f>IF(ISNUMBER(outYear),IF(UseTaxDeductibleInterest="Yes",'Cash Flow'!AR43,0),"")</f>
        <v/>
      </c>
      <c r="AS94" s="78" t="str">
        <f>IF(ISNUMBER(outYear),IF(UseTaxDeductibleInterest="Yes",'Cash Flow'!AS43,0),"")</f>
        <v/>
      </c>
      <c r="AT94" s="78" t="str">
        <f>IF(ISNUMBER(outYear),IF(UseTaxDeductibleInterest="Yes",'Cash Flow'!AT43,0),"")</f>
        <v/>
      </c>
      <c r="AU94" s="78" t="str">
        <f>IF(ISNUMBER(outYear),IF(UseTaxDeductibleInterest="Yes",'Cash Flow'!AU43,0),"")</f>
        <v/>
      </c>
      <c r="AV94" s="78" t="str">
        <f>IF(ISNUMBER(outYear),IF(UseTaxDeductibleInterest="Yes",'Cash Flow'!AV43,0),"")</f>
        <v/>
      </c>
      <c r="AW94" s="78" t="str">
        <f>IF(ISNUMBER(outYear),IF(UseTaxDeductibleInterest="Yes",'Cash Flow'!AW43,0),"")</f>
        <v/>
      </c>
      <c r="AX94" s="78" t="str">
        <f>IF(ISNUMBER(outYear),IF(UseTaxDeductibleInterest="Yes",'Cash Flow'!AX43,0),"")</f>
        <v/>
      </c>
      <c r="AY94" s="78" t="str">
        <f>IF(ISNUMBER(outYear),IF(UseTaxDeductibleInterest="Yes",'Cash Flow'!AY43,0),"")</f>
        <v/>
      </c>
      <c r="AZ94" s="78" t="str">
        <f>IF(ISNUMBER(outYear),IF(UseTaxDeductibleInterest="Yes",'Cash Flow'!AZ43,0),"")</f>
        <v/>
      </c>
      <c r="BA94" s="78" t="str">
        <f>IF(ISNUMBER(outYear),IF(UseTaxDeductibleInterest="Yes",'Cash Flow'!BA43,0),"")</f>
        <v/>
      </c>
      <c r="BB94" s="78" t="str">
        <f>IF(ISNUMBER(outYear),IF(UseTaxDeductibleInterest="Yes",'Cash Flow'!BB43,0),"")</f>
        <v/>
      </c>
      <c r="BC94" s="78" t="str">
        <f>IF(ISNUMBER(outYear),IF(UseTaxDeductibleInterest="Yes",'Cash Flow'!BC43,0),"")</f>
        <v/>
      </c>
      <c r="BD94" s="78" t="str">
        <f>IF(ISNUMBER(outYear),IF(UseTaxDeductibleInterest="Yes",'Cash Flow'!BD43,0),"")</f>
        <v/>
      </c>
      <c r="BE94" s="78" t="str">
        <f>IF(ISNUMBER(outYear),IF(UseTaxDeductibleInterest="Yes",'Cash Flow'!BE43,0),"")</f>
        <v/>
      </c>
      <c r="BF94" s="78" t="str">
        <f>IF(ISNUMBER(outYear),IF(UseTaxDeductibleInterest="Yes",'Cash Flow'!BF43,0),"")</f>
        <v/>
      </c>
      <c r="BG94" s="78" t="str">
        <f>IF(ISNUMBER(outYear),IF(UseTaxDeductibleInterest="Yes",'Cash Flow'!BG43,0),"")</f>
        <v/>
      </c>
      <c r="BH94" s="78" t="str">
        <f>IF(ISNUMBER(outYear),IF(UseTaxDeductibleInterest="Yes",'Cash Flow'!BH43,0),"")</f>
        <v/>
      </c>
      <c r="BI94" s="78" t="str">
        <f>IF(ISNUMBER(outYear),IF(UseTaxDeductibleInterest="Yes",'Cash Flow'!BI43,0),"")</f>
        <v/>
      </c>
      <c r="BJ94" s="78" t="str">
        <f>IF(ISNUMBER(outYear),IF(UseTaxDeductibleInterest="Yes",'Cash Flow'!BJ43,0),"")</f>
        <v/>
      </c>
      <c r="BK94" s="78" t="str">
        <f>IF(ISNUMBER(outYear),IF(UseTaxDeductibleInterest="Yes",'Cash Flow'!BK43,0),"")</f>
        <v/>
      </c>
      <c r="BL94" s="78" t="str">
        <f>IF(ISNUMBER(outYear),IF(UseTaxDeductibleInterest="Yes",'Cash Flow'!BL43,0),"")</f>
        <v/>
      </c>
      <c r="BM94" s="78" t="str">
        <f>IF(ISNUMBER(outYear),IF(UseTaxDeductibleInterest="Yes",'Cash Flow'!BM43,0),"")</f>
        <v/>
      </c>
      <c r="BN94" s="78" t="str">
        <f>IF(ISNUMBER(outYear),IF(UseTaxDeductibleInterest="Yes",'Cash Flow'!BN43,0),"")</f>
        <v/>
      </c>
      <c r="BO94" s="78" t="str">
        <f>IF(ISNUMBER(outYear),IF(UseTaxDeductibleInterest="Yes",'Cash Flow'!BO43,0),"")</f>
        <v/>
      </c>
      <c r="BP94" s="78" t="str">
        <f>IF(ISNUMBER(outYear),IF(UseTaxDeductibleInterest="Yes",'Cash Flow'!BP43,0),"")</f>
        <v/>
      </c>
      <c r="BQ94" s="78" t="str">
        <f>IF(ISNUMBER(outYear),IF(UseTaxDeductibleInterest="Yes",'Cash Flow'!BQ43,0),"")</f>
        <v/>
      </c>
      <c r="BR94" s="78" t="str">
        <f>IF(ISNUMBER(outYear),IF(UseTaxDeductibleInterest="Yes",'Cash Flow'!BR43,0),"")</f>
        <v/>
      </c>
      <c r="BS94" s="78" t="str">
        <f>IF(ISNUMBER(outYear),IF(UseTaxDeductibleInterest="Yes",'Cash Flow'!BS43,0),"")</f>
        <v/>
      </c>
      <c r="BT94" s="78" t="str">
        <f>IF(ISNUMBER(outYear),IF(UseTaxDeductibleInterest="Yes",'Cash Flow'!BT43,0),"")</f>
        <v/>
      </c>
      <c r="BU94" s="78" t="str">
        <f>IF(ISNUMBER(outYear),IF(UseTaxDeductibleInterest="Yes",'Cash Flow'!BU43,0),"")</f>
        <v/>
      </c>
      <c r="BV94" s="78" t="str">
        <f>IF(ISNUMBER(outYear),IF(UseTaxDeductibleInterest="Yes",'Cash Flow'!BV43,0),"")</f>
        <v/>
      </c>
      <c r="BW94" s="78" t="str">
        <f>IF(ISNUMBER(outYear),IF(UseTaxDeductibleInterest="Yes",'Cash Flow'!BW43,0),"")</f>
        <v/>
      </c>
      <c r="BX94" s="78" t="str">
        <f>IF(ISNUMBER(outYear),IF(UseTaxDeductibleInterest="Yes",'Cash Flow'!BX43,0),"")</f>
        <v/>
      </c>
      <c r="BY94" s="78" t="str">
        <f>IF(ISNUMBER(outYear),IF(UseTaxDeductibleInterest="Yes",'Cash Flow'!BY43,0),"")</f>
        <v/>
      </c>
      <c r="BZ94" s="78" t="str">
        <f>IF(ISNUMBER(outYear),IF(UseTaxDeductibleInterest="Yes",'Cash Flow'!BZ43,0),"")</f>
        <v/>
      </c>
      <c r="CA94" s="78" t="str">
        <f>IF(ISNUMBER(outYear),IF(UseTaxDeductibleInterest="Yes",'Cash Flow'!CA43,0),"")</f>
        <v/>
      </c>
      <c r="CB94" s="78" t="str">
        <f>IF(ISNUMBER(outYear),IF(UseTaxDeductibleInterest="Yes",'Cash Flow'!CB43,0),"")</f>
        <v/>
      </c>
      <c r="CC94" s="78" t="str">
        <f>IF(ISNUMBER(outYear),IF(UseTaxDeductibleInterest="Yes",'Cash Flow'!CC43,0),"")</f>
        <v/>
      </c>
      <c r="CD94" s="78" t="str">
        <f>IF(ISNUMBER(outYear),IF(UseTaxDeductibleInterest="Yes",'Cash Flow'!CD43,0),"")</f>
        <v/>
      </c>
      <c r="CE94" s="78" t="str">
        <f>IF(ISNUMBER(outYear),IF(UseTaxDeductibleInterest="Yes",'Cash Flow'!CE43,0),"")</f>
        <v/>
      </c>
      <c r="CF94" s="78" t="str">
        <f>IF(ISNUMBER(outYear),IF(UseTaxDeductibleInterest="Yes",'Cash Flow'!CF43,0),"")</f>
        <v/>
      </c>
      <c r="CG94" s="78" t="str">
        <f>IF(ISNUMBER(outYear),IF(UseTaxDeductibleInterest="Yes",'Cash Flow'!CG43,0),"")</f>
        <v/>
      </c>
      <c r="CH94" s="78" t="str">
        <f>IF(ISNUMBER(outYear),IF(UseTaxDeductibleInterest="Yes",'Cash Flow'!CH43,0),"")</f>
        <v/>
      </c>
      <c r="CI94" s="78" t="str">
        <f>IF(ISNUMBER(outYear),IF(UseTaxDeductibleInterest="Yes",'Cash Flow'!CI43,0),"")</f>
        <v/>
      </c>
      <c r="CJ94" s="78" t="str">
        <f>IF(ISNUMBER(outYear),IF(UseTaxDeductibleInterest="Yes",'Cash Flow'!CJ43,0),"")</f>
        <v/>
      </c>
      <c r="CK94" s="78" t="str">
        <f>IF(ISNUMBER(outYear),IF(UseTaxDeductibleInterest="Yes",'Cash Flow'!CK43,0),"")</f>
        <v/>
      </c>
      <c r="CL94" s="78" t="str">
        <f>IF(ISNUMBER(outYear),IF(UseTaxDeductibleInterest="Yes",'Cash Flow'!CL43,0),"")</f>
        <v/>
      </c>
      <c r="CM94" s="78" t="str">
        <f>IF(ISNUMBER(outYear),IF(UseTaxDeductibleInterest="Yes",'Cash Flow'!CM43,0),"")</f>
        <v/>
      </c>
      <c r="CN94" s="78" t="str">
        <f>IF(ISNUMBER(outYear),IF(UseTaxDeductibleInterest="Yes",'Cash Flow'!CN43,0),"")</f>
        <v/>
      </c>
      <c r="CO94" s="78" t="str">
        <f>IF(ISNUMBER(outYear),IF(UseTaxDeductibleInterest="Yes",'Cash Flow'!CO43,0),"")</f>
        <v/>
      </c>
      <c r="CP94" s="78" t="str">
        <f>IF(ISNUMBER(outYear),IF(UseTaxDeductibleInterest="Yes",'Cash Flow'!CP43,0),"")</f>
        <v/>
      </c>
      <c r="CQ94" s="78" t="str">
        <f>IF(ISNUMBER(outYear),IF(UseTaxDeductibleInterest="Yes",'Cash Flow'!CQ43,0),"")</f>
        <v/>
      </c>
      <c r="CR94" s="78" t="str">
        <f>IF(ISNUMBER(outYear),IF(UseTaxDeductibleInterest="Yes",'Cash Flow'!CR43,0),"")</f>
        <v/>
      </c>
      <c r="CS94" s="78" t="str">
        <f>IF(ISNUMBER(outYear),IF(UseTaxDeductibleInterest="Yes",'Cash Flow'!CS43,0),"")</f>
        <v/>
      </c>
      <c r="CT94" s="78" t="str">
        <f>IF(ISNUMBER(outYear),IF(UseTaxDeductibleInterest="Yes",'Cash Flow'!CT43,0),"")</f>
        <v/>
      </c>
      <c r="CU94" s="78" t="str">
        <f>IF(ISNUMBER(outYear),IF(UseTaxDeductibleInterest="Yes",'Cash Flow'!CU43,0),"")</f>
        <v/>
      </c>
      <c r="CV94" s="78" t="str">
        <f>IF(ISNUMBER(outYear),IF(UseTaxDeductibleInterest="Yes",'Cash Flow'!CV43,0),"")</f>
        <v/>
      </c>
      <c r="CW94" s="78" t="str">
        <f>IF(ISNUMBER(outYear),IF(UseTaxDeductibleInterest="Yes",'Cash Flow'!CW43,0),"")</f>
        <v/>
      </c>
      <c r="CX94" s="78" t="str">
        <f>IF(ISNUMBER(outYear),IF(UseTaxDeductibleInterest="Yes",'Cash Flow'!CX43,0),"")</f>
        <v/>
      </c>
    </row>
    <row r="95" spans="1:102" x14ac:dyDescent="0.2">
      <c r="A95" s="84" t="s">
        <v>74</v>
      </c>
      <c r="B95" s="76"/>
      <c r="C95" s="76">
        <f>IF(ISNUMBER(C2),SUM(C89,C93:C94),"")</f>
        <v>229827.3</v>
      </c>
      <c r="D95" s="76">
        <f t="shared" ref="D95:AI95" si="84">IF(ISNUMBER(D2),SUM(D89:D94),"")</f>
        <v>335973.17365778534</v>
      </c>
      <c r="E95" s="76">
        <f t="shared" si="84"/>
        <v>221138.60206188206</v>
      </c>
      <c r="F95" s="76">
        <f t="shared" si="84"/>
        <v>151883.04715714269</v>
      </c>
      <c r="G95" s="76">
        <f t="shared" si="84"/>
        <v>151012.32385608874</v>
      </c>
      <c r="H95" s="76">
        <f t="shared" si="84"/>
        <v>98786.343956664481</v>
      </c>
      <c r="I95" s="76">
        <f t="shared" si="84"/>
        <v>46519.961559276948</v>
      </c>
      <c r="J95" s="76">
        <f t="shared" si="84"/>
        <v>45527.962379057921</v>
      </c>
      <c r="K95" s="76">
        <f t="shared" si="84"/>
        <v>44492.056149120741</v>
      </c>
      <c r="L95" s="76">
        <f t="shared" si="84"/>
        <v>43410.380910413958</v>
      </c>
      <c r="M95" s="76">
        <f t="shared" si="84"/>
        <v>42280.997583597484</v>
      </c>
      <c r="N95" s="76">
        <f t="shared" si="84"/>
        <v>41101.886818182888</v>
      </c>
      <c r="O95" s="76">
        <f t="shared" si="84"/>
        <v>39870.945713988105</v>
      </c>
      <c r="P95" s="76">
        <f t="shared" si="84"/>
        <v>38585.984409757853</v>
      </c>
      <c r="Q95" s="76">
        <f t="shared" si="84"/>
        <v>37244.722533594017</v>
      </c>
      <c r="R95" s="76">
        <f t="shared" si="84"/>
        <v>35844.785509625137</v>
      </c>
      <c r="S95" s="76">
        <f t="shared" si="84"/>
        <v>34383.700715120052</v>
      </c>
      <c r="T95" s="76">
        <f t="shared" si="84"/>
        <v>32858.893482017869</v>
      </c>
      <c r="U95" s="76">
        <f t="shared" si="84"/>
        <v>31267.682936604302</v>
      </c>
      <c r="V95" s="76">
        <f t="shared" si="84"/>
        <v>29607.2776708122</v>
      </c>
      <c r="W95" s="76">
        <f t="shared" si="84"/>
        <v>27874.771238362369</v>
      </c>
      <c r="X95" s="76">
        <f t="shared" si="84"/>
        <v>26067.137468687855</v>
      </c>
      <c r="Y95" s="76">
        <f t="shared" si="84"/>
        <v>24181.225591301503</v>
      </c>
      <c r="Z95" s="76">
        <f t="shared" si="84"/>
        <v>22213.755162971724</v>
      </c>
      <c r="AA95" s="76">
        <f t="shared" si="84"/>
        <v>20161.310789764564</v>
      </c>
      <c r="AB95" s="76" t="str">
        <f t="shared" si="84"/>
        <v/>
      </c>
      <c r="AC95" s="76" t="str">
        <f t="shared" si="84"/>
        <v/>
      </c>
      <c r="AD95" s="76" t="str">
        <f t="shared" si="84"/>
        <v/>
      </c>
      <c r="AE95" s="76" t="str">
        <f t="shared" si="84"/>
        <v/>
      </c>
      <c r="AF95" s="76" t="str">
        <f t="shared" si="84"/>
        <v/>
      </c>
      <c r="AG95" s="76" t="str">
        <f t="shared" si="84"/>
        <v/>
      </c>
      <c r="AH95" s="76" t="str">
        <f t="shared" si="84"/>
        <v/>
      </c>
      <c r="AI95" s="76" t="str">
        <f t="shared" si="84"/>
        <v/>
      </c>
      <c r="AJ95" s="76" t="str">
        <f t="shared" ref="AJ95:BO95" si="85">IF(ISNUMBER(AJ2),SUM(AJ89:AJ94),"")</f>
        <v/>
      </c>
      <c r="AK95" s="76" t="str">
        <f t="shared" si="85"/>
        <v/>
      </c>
      <c r="AL95" s="76" t="str">
        <f t="shared" si="85"/>
        <v/>
      </c>
      <c r="AM95" s="76" t="str">
        <f t="shared" si="85"/>
        <v/>
      </c>
      <c r="AN95" s="76" t="str">
        <f t="shared" si="85"/>
        <v/>
      </c>
      <c r="AO95" s="76" t="str">
        <f t="shared" si="85"/>
        <v/>
      </c>
      <c r="AP95" s="76" t="str">
        <f t="shared" si="85"/>
        <v/>
      </c>
      <c r="AQ95" s="76" t="str">
        <f t="shared" si="85"/>
        <v/>
      </c>
      <c r="AR95" s="76" t="str">
        <f t="shared" si="85"/>
        <v/>
      </c>
      <c r="AS95" s="76" t="str">
        <f t="shared" si="85"/>
        <v/>
      </c>
      <c r="AT95" s="76" t="str">
        <f t="shared" si="85"/>
        <v/>
      </c>
      <c r="AU95" s="76" t="str">
        <f t="shared" si="85"/>
        <v/>
      </c>
      <c r="AV95" s="76" t="str">
        <f t="shared" si="85"/>
        <v/>
      </c>
      <c r="AW95" s="76" t="str">
        <f t="shared" si="85"/>
        <v/>
      </c>
      <c r="AX95" s="76" t="str">
        <f t="shared" si="85"/>
        <v/>
      </c>
      <c r="AY95" s="76" t="str">
        <f t="shared" si="85"/>
        <v/>
      </c>
      <c r="AZ95" s="76" t="str">
        <f t="shared" si="85"/>
        <v/>
      </c>
      <c r="BA95" s="76" t="str">
        <f t="shared" si="85"/>
        <v/>
      </c>
      <c r="BB95" s="76" t="str">
        <f t="shared" si="85"/>
        <v/>
      </c>
      <c r="BC95" s="76" t="str">
        <f t="shared" si="85"/>
        <v/>
      </c>
      <c r="BD95" s="76" t="str">
        <f t="shared" si="85"/>
        <v/>
      </c>
      <c r="BE95" s="76" t="str">
        <f t="shared" si="85"/>
        <v/>
      </c>
      <c r="BF95" s="76" t="str">
        <f t="shared" si="85"/>
        <v/>
      </c>
      <c r="BG95" s="76" t="str">
        <f t="shared" si="85"/>
        <v/>
      </c>
      <c r="BH95" s="76" t="str">
        <f t="shared" si="85"/>
        <v/>
      </c>
      <c r="BI95" s="76" t="str">
        <f t="shared" si="85"/>
        <v/>
      </c>
      <c r="BJ95" s="76" t="str">
        <f t="shared" si="85"/>
        <v/>
      </c>
      <c r="BK95" s="76" t="str">
        <f t="shared" si="85"/>
        <v/>
      </c>
      <c r="BL95" s="76" t="str">
        <f t="shared" si="85"/>
        <v/>
      </c>
      <c r="BM95" s="76" t="str">
        <f t="shared" si="85"/>
        <v/>
      </c>
      <c r="BN95" s="76" t="str">
        <f t="shared" si="85"/>
        <v/>
      </c>
      <c r="BO95" s="76" t="str">
        <f t="shared" si="85"/>
        <v/>
      </c>
      <c r="BP95" s="76" t="str">
        <f t="shared" ref="BP95:CU95" si="86">IF(ISNUMBER(BP2),SUM(BP89:BP94),"")</f>
        <v/>
      </c>
      <c r="BQ95" s="76" t="str">
        <f t="shared" si="86"/>
        <v/>
      </c>
      <c r="BR95" s="76" t="str">
        <f t="shared" si="86"/>
        <v/>
      </c>
      <c r="BS95" s="76" t="str">
        <f t="shared" si="86"/>
        <v/>
      </c>
      <c r="BT95" s="76" t="str">
        <f t="shared" si="86"/>
        <v/>
      </c>
      <c r="BU95" s="76" t="str">
        <f t="shared" si="86"/>
        <v/>
      </c>
      <c r="BV95" s="76" t="str">
        <f t="shared" si="86"/>
        <v/>
      </c>
      <c r="BW95" s="76" t="str">
        <f t="shared" si="86"/>
        <v/>
      </c>
      <c r="BX95" s="76" t="str">
        <f t="shared" si="86"/>
        <v/>
      </c>
      <c r="BY95" s="76" t="str">
        <f t="shared" si="86"/>
        <v/>
      </c>
      <c r="BZ95" s="76" t="str">
        <f t="shared" si="86"/>
        <v/>
      </c>
      <c r="CA95" s="76" t="str">
        <f t="shared" si="86"/>
        <v/>
      </c>
      <c r="CB95" s="76" t="str">
        <f t="shared" si="86"/>
        <v/>
      </c>
      <c r="CC95" s="76" t="str">
        <f t="shared" si="86"/>
        <v/>
      </c>
      <c r="CD95" s="76" t="str">
        <f t="shared" si="86"/>
        <v/>
      </c>
      <c r="CE95" s="76" t="str">
        <f t="shared" si="86"/>
        <v/>
      </c>
      <c r="CF95" s="76" t="str">
        <f t="shared" si="86"/>
        <v/>
      </c>
      <c r="CG95" s="76" t="str">
        <f t="shared" si="86"/>
        <v/>
      </c>
      <c r="CH95" s="76" t="str">
        <f t="shared" si="86"/>
        <v/>
      </c>
      <c r="CI95" s="76" t="str">
        <f t="shared" si="86"/>
        <v/>
      </c>
      <c r="CJ95" s="76" t="str">
        <f t="shared" si="86"/>
        <v/>
      </c>
      <c r="CK95" s="76" t="str">
        <f t="shared" si="86"/>
        <v/>
      </c>
      <c r="CL95" s="76" t="str">
        <f t="shared" si="86"/>
        <v/>
      </c>
      <c r="CM95" s="76" t="str">
        <f t="shared" si="86"/>
        <v/>
      </c>
      <c r="CN95" s="76" t="str">
        <f t="shared" si="86"/>
        <v/>
      </c>
      <c r="CO95" s="76" t="str">
        <f t="shared" si="86"/>
        <v/>
      </c>
      <c r="CP95" s="76" t="str">
        <f t="shared" si="86"/>
        <v/>
      </c>
      <c r="CQ95" s="76" t="str">
        <f t="shared" si="86"/>
        <v/>
      </c>
      <c r="CR95" s="76" t="str">
        <f t="shared" si="86"/>
        <v/>
      </c>
      <c r="CS95" s="76" t="str">
        <f t="shared" si="86"/>
        <v/>
      </c>
      <c r="CT95" s="76" t="str">
        <f t="shared" si="86"/>
        <v/>
      </c>
      <c r="CU95" s="76" t="str">
        <f t="shared" si="86"/>
        <v/>
      </c>
      <c r="CV95" s="76" t="str">
        <f t="shared" ref="CV95:EA95" si="87">IF(ISNUMBER(CV2),SUM(CV89:CV94),"")</f>
        <v/>
      </c>
      <c r="CW95" s="76" t="str">
        <f t="shared" si="87"/>
        <v/>
      </c>
      <c r="CX95" s="76" t="str">
        <f t="shared" si="87"/>
        <v/>
      </c>
    </row>
    <row r="96" spans="1:102" x14ac:dyDescent="0.2">
      <c r="A96" s="85" t="s">
        <v>166</v>
      </c>
      <c r="B96" s="76"/>
      <c r="C96" s="76">
        <f t="shared" ref="C96:AH96" si="88">IF(ISNUMBER(outYear),C87-C95,"")</f>
        <v>-229827.3</v>
      </c>
      <c r="D96" s="76">
        <f t="shared" si="88"/>
        <v>-335973.17365778534</v>
      </c>
      <c r="E96" s="76">
        <f t="shared" si="88"/>
        <v>-221138.60206188206</v>
      </c>
      <c r="F96" s="76">
        <f t="shared" si="88"/>
        <v>-151883.04715714269</v>
      </c>
      <c r="G96" s="76">
        <f t="shared" si="88"/>
        <v>-151012.32385608874</v>
      </c>
      <c r="H96" s="76">
        <f t="shared" si="88"/>
        <v>-98786.343956664481</v>
      </c>
      <c r="I96" s="76">
        <f t="shared" si="88"/>
        <v>-46519.961559276948</v>
      </c>
      <c r="J96" s="76">
        <f t="shared" si="88"/>
        <v>-45527.962379057921</v>
      </c>
      <c r="K96" s="76">
        <f t="shared" si="88"/>
        <v>-44492.056149120741</v>
      </c>
      <c r="L96" s="76">
        <f t="shared" si="88"/>
        <v>-43410.380910413958</v>
      </c>
      <c r="M96" s="76">
        <f t="shared" si="88"/>
        <v>-42280.997583597484</v>
      </c>
      <c r="N96" s="76">
        <f t="shared" si="88"/>
        <v>-41101.886818182888</v>
      </c>
      <c r="O96" s="76">
        <f t="shared" si="88"/>
        <v>-39870.945713988105</v>
      </c>
      <c r="P96" s="76">
        <f t="shared" si="88"/>
        <v>-38585.984409757853</v>
      </c>
      <c r="Q96" s="76">
        <f t="shared" si="88"/>
        <v>-37244.722533594017</v>
      </c>
      <c r="R96" s="76">
        <f t="shared" si="88"/>
        <v>-35844.785509625137</v>
      </c>
      <c r="S96" s="76">
        <f t="shared" si="88"/>
        <v>-34383.700715120052</v>
      </c>
      <c r="T96" s="76">
        <f t="shared" si="88"/>
        <v>-32858.893482017869</v>
      </c>
      <c r="U96" s="76">
        <f t="shared" si="88"/>
        <v>-31267.682936604302</v>
      </c>
      <c r="V96" s="76">
        <f t="shared" si="88"/>
        <v>-29607.2776708122</v>
      </c>
      <c r="W96" s="76">
        <f t="shared" si="88"/>
        <v>-27874.771238362369</v>
      </c>
      <c r="X96" s="76">
        <f t="shared" si="88"/>
        <v>-26067.137468687855</v>
      </c>
      <c r="Y96" s="76">
        <f t="shared" si="88"/>
        <v>-24181.225591301503</v>
      </c>
      <c r="Z96" s="76">
        <f t="shared" si="88"/>
        <v>-22213.755162971724</v>
      </c>
      <c r="AA96" s="76">
        <f t="shared" si="88"/>
        <v>-20161.310789764564</v>
      </c>
      <c r="AB96" s="76" t="str">
        <f t="shared" si="88"/>
        <v/>
      </c>
      <c r="AC96" s="76" t="str">
        <f t="shared" si="88"/>
        <v/>
      </c>
      <c r="AD96" s="76" t="str">
        <f t="shared" si="88"/>
        <v/>
      </c>
      <c r="AE96" s="76" t="str">
        <f t="shared" si="88"/>
        <v/>
      </c>
      <c r="AF96" s="76" t="str">
        <f t="shared" si="88"/>
        <v/>
      </c>
      <c r="AG96" s="76" t="str">
        <f t="shared" si="88"/>
        <v/>
      </c>
      <c r="AH96" s="76" t="str">
        <f t="shared" si="88"/>
        <v/>
      </c>
      <c r="AI96" s="76" t="str">
        <f t="shared" ref="AI96:BN96" si="89">IF(ISNUMBER(outYear),AI87-AI95,"")</f>
        <v/>
      </c>
      <c r="AJ96" s="76" t="str">
        <f t="shared" si="89"/>
        <v/>
      </c>
      <c r="AK96" s="76" t="str">
        <f t="shared" si="89"/>
        <v/>
      </c>
      <c r="AL96" s="76" t="str">
        <f t="shared" si="89"/>
        <v/>
      </c>
      <c r="AM96" s="76" t="str">
        <f t="shared" si="89"/>
        <v/>
      </c>
      <c r="AN96" s="76" t="str">
        <f t="shared" si="89"/>
        <v/>
      </c>
      <c r="AO96" s="76" t="str">
        <f t="shared" si="89"/>
        <v/>
      </c>
      <c r="AP96" s="76" t="str">
        <f t="shared" si="89"/>
        <v/>
      </c>
      <c r="AQ96" s="76" t="str">
        <f t="shared" si="89"/>
        <v/>
      </c>
      <c r="AR96" s="76" t="str">
        <f t="shared" si="89"/>
        <v/>
      </c>
      <c r="AS96" s="76" t="str">
        <f t="shared" si="89"/>
        <v/>
      </c>
      <c r="AT96" s="76" t="str">
        <f t="shared" si="89"/>
        <v/>
      </c>
      <c r="AU96" s="76" t="str">
        <f t="shared" si="89"/>
        <v/>
      </c>
      <c r="AV96" s="76" t="str">
        <f t="shared" si="89"/>
        <v/>
      </c>
      <c r="AW96" s="76" t="str">
        <f t="shared" si="89"/>
        <v/>
      </c>
      <c r="AX96" s="76" t="str">
        <f t="shared" si="89"/>
        <v/>
      </c>
      <c r="AY96" s="76" t="str">
        <f t="shared" si="89"/>
        <v/>
      </c>
      <c r="AZ96" s="76" t="str">
        <f t="shared" si="89"/>
        <v/>
      </c>
      <c r="BA96" s="76" t="str">
        <f t="shared" si="89"/>
        <v/>
      </c>
      <c r="BB96" s="76" t="str">
        <f t="shared" si="89"/>
        <v/>
      </c>
      <c r="BC96" s="76" t="str">
        <f t="shared" si="89"/>
        <v/>
      </c>
      <c r="BD96" s="76" t="str">
        <f t="shared" si="89"/>
        <v/>
      </c>
      <c r="BE96" s="76" t="str">
        <f t="shared" si="89"/>
        <v/>
      </c>
      <c r="BF96" s="76" t="str">
        <f t="shared" si="89"/>
        <v/>
      </c>
      <c r="BG96" s="76" t="str">
        <f t="shared" si="89"/>
        <v/>
      </c>
      <c r="BH96" s="76" t="str">
        <f t="shared" si="89"/>
        <v/>
      </c>
      <c r="BI96" s="76" t="str">
        <f t="shared" si="89"/>
        <v/>
      </c>
      <c r="BJ96" s="76" t="str">
        <f t="shared" si="89"/>
        <v/>
      </c>
      <c r="BK96" s="76" t="str">
        <f t="shared" si="89"/>
        <v/>
      </c>
      <c r="BL96" s="76" t="str">
        <f t="shared" si="89"/>
        <v/>
      </c>
      <c r="BM96" s="76" t="str">
        <f t="shared" si="89"/>
        <v/>
      </c>
      <c r="BN96" s="76" t="str">
        <f t="shared" si="89"/>
        <v/>
      </c>
      <c r="BO96" s="76" t="str">
        <f t="shared" ref="BO96:CT96" si="90">IF(ISNUMBER(outYear),BO87-BO95,"")</f>
        <v/>
      </c>
      <c r="BP96" s="76" t="str">
        <f t="shared" si="90"/>
        <v/>
      </c>
      <c r="BQ96" s="76" t="str">
        <f t="shared" si="90"/>
        <v/>
      </c>
      <c r="BR96" s="76" t="str">
        <f t="shared" si="90"/>
        <v/>
      </c>
      <c r="BS96" s="76" t="str">
        <f t="shared" si="90"/>
        <v/>
      </c>
      <c r="BT96" s="76" t="str">
        <f t="shared" si="90"/>
        <v/>
      </c>
      <c r="BU96" s="76" t="str">
        <f t="shared" si="90"/>
        <v/>
      </c>
      <c r="BV96" s="76" t="str">
        <f t="shared" si="90"/>
        <v/>
      </c>
      <c r="BW96" s="76" t="str">
        <f t="shared" si="90"/>
        <v/>
      </c>
      <c r="BX96" s="76" t="str">
        <f t="shared" si="90"/>
        <v/>
      </c>
      <c r="BY96" s="76" t="str">
        <f t="shared" si="90"/>
        <v/>
      </c>
      <c r="BZ96" s="76" t="str">
        <f t="shared" si="90"/>
        <v/>
      </c>
      <c r="CA96" s="76" t="str">
        <f t="shared" si="90"/>
        <v/>
      </c>
      <c r="CB96" s="76" t="str">
        <f t="shared" si="90"/>
        <v/>
      </c>
      <c r="CC96" s="76" t="str">
        <f t="shared" si="90"/>
        <v/>
      </c>
      <c r="CD96" s="76" t="str">
        <f t="shared" si="90"/>
        <v/>
      </c>
      <c r="CE96" s="76" t="str">
        <f t="shared" si="90"/>
        <v/>
      </c>
      <c r="CF96" s="76" t="str">
        <f t="shared" si="90"/>
        <v/>
      </c>
      <c r="CG96" s="76" t="str">
        <f t="shared" si="90"/>
        <v/>
      </c>
      <c r="CH96" s="76" t="str">
        <f t="shared" si="90"/>
        <v/>
      </c>
      <c r="CI96" s="76" t="str">
        <f t="shared" si="90"/>
        <v/>
      </c>
      <c r="CJ96" s="76" t="str">
        <f t="shared" si="90"/>
        <v/>
      </c>
      <c r="CK96" s="76" t="str">
        <f t="shared" si="90"/>
        <v/>
      </c>
      <c r="CL96" s="76" t="str">
        <f t="shared" si="90"/>
        <v/>
      </c>
      <c r="CM96" s="76" t="str">
        <f t="shared" si="90"/>
        <v/>
      </c>
      <c r="CN96" s="76" t="str">
        <f t="shared" si="90"/>
        <v/>
      </c>
      <c r="CO96" s="76" t="str">
        <f t="shared" si="90"/>
        <v/>
      </c>
      <c r="CP96" s="76" t="str">
        <f t="shared" si="90"/>
        <v/>
      </c>
      <c r="CQ96" s="76" t="str">
        <f t="shared" si="90"/>
        <v/>
      </c>
      <c r="CR96" s="76" t="str">
        <f t="shared" si="90"/>
        <v/>
      </c>
      <c r="CS96" s="76" t="str">
        <f t="shared" si="90"/>
        <v/>
      </c>
      <c r="CT96" s="76" t="str">
        <f t="shared" si="90"/>
        <v/>
      </c>
      <c r="CU96" s="76" t="str">
        <f t="shared" ref="CU96:CX96" si="91">IF(ISNUMBER(outYear),CU87-CU95,"")</f>
        <v/>
      </c>
      <c r="CV96" s="76" t="str">
        <f t="shared" si="91"/>
        <v/>
      </c>
      <c r="CW96" s="76" t="str">
        <f t="shared" si="91"/>
        <v/>
      </c>
      <c r="CX96" s="76" t="str">
        <f t="shared" si="91"/>
        <v/>
      </c>
    </row>
    <row r="97" spans="1:16384" customFormat="1" x14ac:dyDescent="0.2">
      <c r="A97" s="85" t="s">
        <v>195</v>
      </c>
      <c r="B97" s="76"/>
      <c r="C97" s="76">
        <f t="array" ref="C97:CX97">'Inputs and Outputs'!C102:CX102</f>
        <v>7</v>
      </c>
      <c r="D97" s="76">
        <v>7</v>
      </c>
      <c r="E97" s="76">
        <v>7</v>
      </c>
      <c r="F97" s="76">
        <v>7</v>
      </c>
      <c r="G97" s="76">
        <v>7</v>
      </c>
      <c r="H97" s="76">
        <v>7</v>
      </c>
      <c r="I97" s="76">
        <v>7</v>
      </c>
      <c r="J97" s="76">
        <v>7</v>
      </c>
      <c r="K97" s="76">
        <v>7</v>
      </c>
      <c r="L97" s="76">
        <v>7</v>
      </c>
      <c r="M97" s="76">
        <v>7</v>
      </c>
      <c r="N97" s="76">
        <v>7</v>
      </c>
      <c r="O97" s="76">
        <v>7</v>
      </c>
      <c r="P97" s="76">
        <v>7</v>
      </c>
      <c r="Q97" s="76">
        <v>7</v>
      </c>
      <c r="R97" s="76">
        <v>7</v>
      </c>
      <c r="S97" s="76">
        <v>7</v>
      </c>
      <c r="T97" s="76">
        <v>7</v>
      </c>
      <c r="U97" s="76">
        <v>7</v>
      </c>
      <c r="V97" s="76">
        <v>7</v>
      </c>
      <c r="W97" s="76">
        <v>7</v>
      </c>
      <c r="X97" s="76">
        <v>7</v>
      </c>
      <c r="Y97" s="76">
        <v>7</v>
      </c>
      <c r="Z97" s="76">
        <v>7</v>
      </c>
      <c r="AA97" s="76">
        <v>7</v>
      </c>
      <c r="AB97" s="76">
        <v>0</v>
      </c>
      <c r="AC97" s="76">
        <v>0</v>
      </c>
      <c r="AD97" s="76">
        <v>0</v>
      </c>
      <c r="AE97" s="76">
        <v>0</v>
      </c>
      <c r="AF97" s="76">
        <v>0</v>
      </c>
      <c r="AG97" s="76">
        <v>0</v>
      </c>
      <c r="AH97" s="76">
        <v>0</v>
      </c>
      <c r="AI97" s="76">
        <v>0</v>
      </c>
      <c r="AJ97" s="76">
        <v>0</v>
      </c>
      <c r="AK97" s="76">
        <v>0</v>
      </c>
      <c r="AL97" s="76">
        <v>0</v>
      </c>
      <c r="AM97" s="76">
        <v>0</v>
      </c>
      <c r="AN97" s="76">
        <v>0</v>
      </c>
      <c r="AO97" s="76">
        <v>0</v>
      </c>
      <c r="AP97" s="76">
        <v>0</v>
      </c>
      <c r="AQ97" s="76">
        <v>0</v>
      </c>
      <c r="AR97" s="76">
        <v>0</v>
      </c>
      <c r="AS97" s="76">
        <v>0</v>
      </c>
      <c r="AT97" s="76">
        <v>0</v>
      </c>
      <c r="AU97" s="76">
        <v>0</v>
      </c>
      <c r="AV97" s="76">
        <v>0</v>
      </c>
      <c r="AW97" s="76">
        <v>0</v>
      </c>
      <c r="AX97" s="76">
        <v>0</v>
      </c>
      <c r="AY97" s="76">
        <v>0</v>
      </c>
      <c r="AZ97" s="76">
        <v>0</v>
      </c>
      <c r="BA97" s="76">
        <v>0</v>
      </c>
      <c r="BB97" s="76">
        <v>0</v>
      </c>
      <c r="BC97" s="76">
        <v>0</v>
      </c>
      <c r="BD97" s="76">
        <v>0</v>
      </c>
      <c r="BE97" s="76">
        <v>0</v>
      </c>
      <c r="BF97" s="76">
        <v>0</v>
      </c>
      <c r="BG97" s="76">
        <v>0</v>
      </c>
      <c r="BH97" s="76">
        <v>0</v>
      </c>
      <c r="BI97" s="76">
        <v>0</v>
      </c>
      <c r="BJ97" s="76">
        <v>0</v>
      </c>
      <c r="BK97" s="76">
        <v>0</v>
      </c>
      <c r="BL97" s="76">
        <v>0</v>
      </c>
      <c r="BM97" s="76">
        <v>0</v>
      </c>
      <c r="BN97" s="76">
        <v>0</v>
      </c>
      <c r="BO97" s="76">
        <v>0</v>
      </c>
      <c r="BP97" s="76">
        <v>0</v>
      </c>
      <c r="BQ97" s="76">
        <v>0</v>
      </c>
      <c r="BR97" s="76">
        <v>0</v>
      </c>
      <c r="BS97" s="76">
        <v>0</v>
      </c>
      <c r="BT97" s="76">
        <v>0</v>
      </c>
      <c r="BU97" s="76">
        <v>0</v>
      </c>
      <c r="BV97" s="76">
        <v>0</v>
      </c>
      <c r="BW97" s="76">
        <v>0</v>
      </c>
      <c r="BX97" s="76">
        <v>0</v>
      </c>
      <c r="BY97" s="76">
        <v>0</v>
      </c>
      <c r="BZ97" s="76">
        <v>0</v>
      </c>
      <c r="CA97" s="76">
        <v>0</v>
      </c>
      <c r="CB97" s="76">
        <v>0</v>
      </c>
      <c r="CC97" s="76">
        <v>0</v>
      </c>
      <c r="CD97" s="76">
        <v>0</v>
      </c>
      <c r="CE97" s="76">
        <v>0</v>
      </c>
      <c r="CF97" s="76">
        <v>0</v>
      </c>
      <c r="CG97" s="76">
        <v>0</v>
      </c>
      <c r="CH97" s="76">
        <v>0</v>
      </c>
      <c r="CI97" s="76">
        <v>0</v>
      </c>
      <c r="CJ97" s="76">
        <v>0</v>
      </c>
      <c r="CK97" s="76">
        <v>0</v>
      </c>
      <c r="CL97" s="76">
        <v>0</v>
      </c>
      <c r="CM97" s="76">
        <v>0</v>
      </c>
      <c r="CN97" s="76">
        <v>0</v>
      </c>
      <c r="CO97" s="76">
        <v>0</v>
      </c>
      <c r="CP97" s="76">
        <v>0</v>
      </c>
      <c r="CQ97" s="76">
        <v>0</v>
      </c>
      <c r="CR97" s="76">
        <v>0</v>
      </c>
      <c r="CS97" s="76">
        <v>0</v>
      </c>
      <c r="CT97" s="76">
        <v>0</v>
      </c>
      <c r="CU97" s="76">
        <v>0</v>
      </c>
      <c r="CV97" s="76">
        <v>0</v>
      </c>
      <c r="CW97" s="76">
        <v>0</v>
      </c>
      <c r="CX97" s="76">
        <v>0</v>
      </c>
    </row>
    <row r="98" spans="1:16384" customFormat="1" x14ac:dyDescent="0.2">
      <c r="A98" s="85" t="s">
        <v>71</v>
      </c>
      <c r="B98" s="76"/>
      <c r="C98" s="76">
        <f t="shared" ref="C98:AH98" si="92">IF(ISNUMBER(outYear),+C96*C97/100,"")</f>
        <v>-16087.910999999998</v>
      </c>
      <c r="D98" s="76">
        <f t="shared" si="92"/>
        <v>-23518.122156044978</v>
      </c>
      <c r="E98" s="76">
        <f t="shared" si="92"/>
        <v>-15479.702144331743</v>
      </c>
      <c r="F98" s="76">
        <f t="shared" si="92"/>
        <v>-10631.813300999987</v>
      </c>
      <c r="G98" s="76">
        <f t="shared" si="92"/>
        <v>-10570.862669926211</v>
      </c>
      <c r="H98" s="76">
        <f t="shared" si="92"/>
        <v>-6915.0440769665138</v>
      </c>
      <c r="I98" s="76">
        <f t="shared" si="92"/>
        <v>-3256.3973091493863</v>
      </c>
      <c r="J98" s="76">
        <f t="shared" si="92"/>
        <v>-3186.9573665340549</v>
      </c>
      <c r="K98" s="76">
        <f t="shared" si="92"/>
        <v>-3114.4439304384518</v>
      </c>
      <c r="L98" s="76">
        <f t="shared" si="92"/>
        <v>-3038.7266637289767</v>
      </c>
      <c r="M98" s="76">
        <f t="shared" si="92"/>
        <v>-2959.6698308518239</v>
      </c>
      <c r="N98" s="76">
        <f t="shared" si="92"/>
        <v>-2877.1320772728022</v>
      </c>
      <c r="O98" s="76">
        <f t="shared" si="92"/>
        <v>-2790.9661999791674</v>
      </c>
      <c r="P98" s="76">
        <f t="shared" si="92"/>
        <v>-2701.0189086830501</v>
      </c>
      <c r="Q98" s="76">
        <f t="shared" si="92"/>
        <v>-2607.1305773515815</v>
      </c>
      <c r="R98" s="76">
        <f t="shared" si="92"/>
        <v>-2509.1349856737597</v>
      </c>
      <c r="S98" s="76">
        <f t="shared" si="92"/>
        <v>-2406.8590500584037</v>
      </c>
      <c r="T98" s="76">
        <f t="shared" si="92"/>
        <v>-2300.1225437412509</v>
      </c>
      <c r="U98" s="76">
        <f t="shared" si="92"/>
        <v>-2188.7378055623012</v>
      </c>
      <c r="V98" s="76">
        <f t="shared" si="92"/>
        <v>-2072.5094369568537</v>
      </c>
      <c r="W98" s="76">
        <f t="shared" si="92"/>
        <v>-1951.2339866853661</v>
      </c>
      <c r="X98" s="76">
        <f t="shared" si="92"/>
        <v>-1824.69962280815</v>
      </c>
      <c r="Y98" s="76">
        <f t="shared" si="92"/>
        <v>-1692.6857913911051</v>
      </c>
      <c r="Z98" s="76">
        <f t="shared" si="92"/>
        <v>-1554.9628614080204</v>
      </c>
      <c r="AA98" s="76">
        <f t="shared" si="92"/>
        <v>-1411.2917552835195</v>
      </c>
      <c r="AB98" s="76" t="str">
        <f t="shared" si="92"/>
        <v/>
      </c>
      <c r="AC98" s="76" t="str">
        <f t="shared" si="92"/>
        <v/>
      </c>
      <c r="AD98" s="76" t="str">
        <f t="shared" si="92"/>
        <v/>
      </c>
      <c r="AE98" s="76" t="str">
        <f t="shared" si="92"/>
        <v/>
      </c>
      <c r="AF98" s="76" t="str">
        <f t="shared" si="92"/>
        <v/>
      </c>
      <c r="AG98" s="76" t="str">
        <f t="shared" si="92"/>
        <v/>
      </c>
      <c r="AH98" s="76" t="str">
        <f t="shared" si="92"/>
        <v/>
      </c>
      <c r="AI98" s="76" t="str">
        <f t="shared" ref="AI98:BN98" si="93">IF(ISNUMBER(outYear),+AI96*AI97/100,"")</f>
        <v/>
      </c>
      <c r="AJ98" s="76" t="str">
        <f t="shared" si="93"/>
        <v/>
      </c>
      <c r="AK98" s="76" t="str">
        <f t="shared" si="93"/>
        <v/>
      </c>
      <c r="AL98" s="76" t="str">
        <f t="shared" si="93"/>
        <v/>
      </c>
      <c r="AM98" s="76" t="str">
        <f t="shared" si="93"/>
        <v/>
      </c>
      <c r="AN98" s="76" t="str">
        <f t="shared" si="93"/>
        <v/>
      </c>
      <c r="AO98" s="76" t="str">
        <f t="shared" si="93"/>
        <v/>
      </c>
      <c r="AP98" s="76" t="str">
        <f t="shared" si="93"/>
        <v/>
      </c>
      <c r="AQ98" s="76" t="str">
        <f t="shared" si="93"/>
        <v/>
      </c>
      <c r="AR98" s="76" t="str">
        <f t="shared" si="93"/>
        <v/>
      </c>
      <c r="AS98" s="76" t="str">
        <f t="shared" si="93"/>
        <v/>
      </c>
      <c r="AT98" s="76" t="str">
        <f t="shared" si="93"/>
        <v/>
      </c>
      <c r="AU98" s="76" t="str">
        <f t="shared" si="93"/>
        <v/>
      </c>
      <c r="AV98" s="76" t="str">
        <f t="shared" si="93"/>
        <v/>
      </c>
      <c r="AW98" s="76" t="str">
        <f t="shared" si="93"/>
        <v/>
      </c>
      <c r="AX98" s="76" t="str">
        <f t="shared" si="93"/>
        <v/>
      </c>
      <c r="AY98" s="76" t="str">
        <f t="shared" si="93"/>
        <v/>
      </c>
      <c r="AZ98" s="76" t="str">
        <f t="shared" si="93"/>
        <v/>
      </c>
      <c r="BA98" s="76" t="str">
        <f t="shared" si="93"/>
        <v/>
      </c>
      <c r="BB98" s="76" t="str">
        <f t="shared" si="93"/>
        <v/>
      </c>
      <c r="BC98" s="76" t="str">
        <f t="shared" si="93"/>
        <v/>
      </c>
      <c r="BD98" s="76" t="str">
        <f t="shared" si="93"/>
        <v/>
      </c>
      <c r="BE98" s="76" t="str">
        <f t="shared" si="93"/>
        <v/>
      </c>
      <c r="BF98" s="76" t="str">
        <f t="shared" si="93"/>
        <v/>
      </c>
      <c r="BG98" s="76" t="str">
        <f t="shared" si="93"/>
        <v/>
      </c>
      <c r="BH98" s="76" t="str">
        <f t="shared" si="93"/>
        <v/>
      </c>
      <c r="BI98" s="76" t="str">
        <f t="shared" si="93"/>
        <v/>
      </c>
      <c r="BJ98" s="76" t="str">
        <f t="shared" si="93"/>
        <v/>
      </c>
      <c r="BK98" s="76" t="str">
        <f t="shared" si="93"/>
        <v/>
      </c>
      <c r="BL98" s="76" t="str">
        <f t="shared" si="93"/>
        <v/>
      </c>
      <c r="BM98" s="76" t="str">
        <f t="shared" si="93"/>
        <v/>
      </c>
      <c r="BN98" s="76" t="str">
        <f t="shared" si="93"/>
        <v/>
      </c>
      <c r="BO98" s="76" t="str">
        <f t="shared" ref="BO98:CT98" si="94">IF(ISNUMBER(outYear),+BO96*BO97/100,"")</f>
        <v/>
      </c>
      <c r="BP98" s="76" t="str">
        <f t="shared" si="94"/>
        <v/>
      </c>
      <c r="BQ98" s="76" t="str">
        <f t="shared" si="94"/>
        <v/>
      </c>
      <c r="BR98" s="76" t="str">
        <f t="shared" si="94"/>
        <v/>
      </c>
      <c r="BS98" s="76" t="str">
        <f t="shared" si="94"/>
        <v/>
      </c>
      <c r="BT98" s="76" t="str">
        <f t="shared" si="94"/>
        <v/>
      </c>
      <c r="BU98" s="76" t="str">
        <f t="shared" si="94"/>
        <v/>
      </c>
      <c r="BV98" s="76" t="str">
        <f t="shared" si="94"/>
        <v/>
      </c>
      <c r="BW98" s="76" t="str">
        <f t="shared" si="94"/>
        <v/>
      </c>
      <c r="BX98" s="76" t="str">
        <f t="shared" si="94"/>
        <v/>
      </c>
      <c r="BY98" s="76" t="str">
        <f t="shared" si="94"/>
        <v/>
      </c>
      <c r="BZ98" s="76" t="str">
        <f t="shared" si="94"/>
        <v/>
      </c>
      <c r="CA98" s="76" t="str">
        <f t="shared" si="94"/>
        <v/>
      </c>
      <c r="CB98" s="76" t="str">
        <f t="shared" si="94"/>
        <v/>
      </c>
      <c r="CC98" s="76" t="str">
        <f t="shared" si="94"/>
        <v/>
      </c>
      <c r="CD98" s="76" t="str">
        <f t="shared" si="94"/>
        <v/>
      </c>
      <c r="CE98" s="76" t="str">
        <f t="shared" si="94"/>
        <v/>
      </c>
      <c r="CF98" s="76" t="str">
        <f t="shared" si="94"/>
        <v/>
      </c>
      <c r="CG98" s="76" t="str">
        <f t="shared" si="94"/>
        <v/>
      </c>
      <c r="CH98" s="76" t="str">
        <f t="shared" si="94"/>
        <v/>
      </c>
      <c r="CI98" s="76" t="str">
        <f t="shared" si="94"/>
        <v/>
      </c>
      <c r="CJ98" s="76" t="str">
        <f t="shared" si="94"/>
        <v/>
      </c>
      <c r="CK98" s="76" t="str">
        <f t="shared" si="94"/>
        <v/>
      </c>
      <c r="CL98" s="76" t="str">
        <f t="shared" si="94"/>
        <v/>
      </c>
      <c r="CM98" s="76" t="str">
        <f t="shared" si="94"/>
        <v/>
      </c>
      <c r="CN98" s="76" t="str">
        <f t="shared" si="94"/>
        <v/>
      </c>
      <c r="CO98" s="76" t="str">
        <f t="shared" si="94"/>
        <v/>
      </c>
      <c r="CP98" s="76" t="str">
        <f t="shared" si="94"/>
        <v/>
      </c>
      <c r="CQ98" s="76" t="str">
        <f t="shared" si="94"/>
        <v/>
      </c>
      <c r="CR98" s="76" t="str">
        <f t="shared" si="94"/>
        <v/>
      </c>
      <c r="CS98" s="76" t="str">
        <f t="shared" si="94"/>
        <v/>
      </c>
      <c r="CT98" s="76" t="str">
        <f t="shared" si="94"/>
        <v/>
      </c>
      <c r="CU98" s="76" t="str">
        <f t="shared" ref="CU98:CX98" si="95">IF(ISNUMBER(outYear),+CU96*CU97/100,"")</f>
        <v/>
      </c>
      <c r="CV98" s="76" t="str">
        <f t="shared" si="95"/>
        <v/>
      </c>
      <c r="CW98" s="76" t="str">
        <f t="shared" si="95"/>
        <v/>
      </c>
      <c r="CX98" s="76" t="str">
        <f t="shared" si="95"/>
        <v/>
      </c>
    </row>
    <row r="99" spans="1:16384" customFormat="1" x14ac:dyDescent="0.2">
      <c r="A99" s="85" t="s">
        <v>132</v>
      </c>
      <c r="B99" s="76"/>
      <c r="C99" s="76">
        <f>IF(ptc_sta_amount="n/a",'Inputs and Outputs'!C134*C5,IF(ISNUMBER(outYear),IF(outYear&lt;=ptc_sta_term,ROUND(ptc_sta_amount*1000*(1+ptc_sta_escal/100)^(outYear-1),0)*C5/1000,0),""))</f>
        <v>0</v>
      </c>
      <c r="D99" s="76">
        <f>IF(ptc_sta_amount="n/a",'Inputs and Outputs'!D134*D5,IF(ISNUMBER(outYear),IF(outYear&lt;=ptc_sta_term,ROUND(ptc_sta_amount*1000*(1+ptc_sta_escal/100)^(outYear-1),0)*D5/1000,0),""))</f>
        <v>0</v>
      </c>
      <c r="E99" s="76">
        <f>IF(ptc_sta_amount="n/a",'Inputs and Outputs'!E134*E5,IF(ISNUMBER(outYear),IF(outYear&lt;=ptc_sta_term,ROUND(ptc_sta_amount*1000*(1+ptc_sta_escal/100)^(outYear-1),0)*E5/1000,0),""))</f>
        <v>0</v>
      </c>
      <c r="F99" s="76">
        <f>IF(ptc_sta_amount="n/a",'Inputs and Outputs'!F134*F5,IF(ISNUMBER(outYear),IF(outYear&lt;=ptc_sta_term,ROUND(ptc_sta_amount*1000*(1+ptc_sta_escal/100)^(outYear-1),0)*F5/1000,0),""))</f>
        <v>0</v>
      </c>
      <c r="G99" s="76">
        <f>IF(ptc_sta_amount="n/a",'Inputs and Outputs'!G134*G5,IF(ISNUMBER(outYear),IF(outYear&lt;=ptc_sta_term,ROUND(ptc_sta_amount*1000*(1+ptc_sta_escal/100)^(outYear-1),0)*G5/1000,0),""))</f>
        <v>0</v>
      </c>
      <c r="H99" s="76">
        <f>IF(ptc_sta_amount="n/a",'Inputs and Outputs'!H134*H5,IF(ISNUMBER(outYear),IF(outYear&lt;=ptc_sta_term,ROUND(ptc_sta_amount*1000*(1+ptc_sta_escal/100)^(outYear-1),0)*H5/1000,0),""))</f>
        <v>0</v>
      </c>
      <c r="I99" s="76">
        <f>IF(ptc_sta_amount="n/a",'Inputs and Outputs'!I134*I5,IF(ISNUMBER(outYear),IF(outYear&lt;=ptc_sta_term,ROUND(ptc_sta_amount*1000*(1+ptc_sta_escal/100)^(outYear-1),0)*I5/1000,0),""))</f>
        <v>0</v>
      </c>
      <c r="J99" s="76">
        <f>IF(ptc_sta_amount="n/a",'Inputs and Outputs'!J134*J5,IF(ISNUMBER(outYear),IF(outYear&lt;=ptc_sta_term,ROUND(ptc_sta_amount*1000*(1+ptc_sta_escal/100)^(outYear-1),0)*J5/1000,0),""))</f>
        <v>0</v>
      </c>
      <c r="K99" s="76">
        <f>IF(ptc_sta_amount="n/a",'Inputs and Outputs'!K134*K5,IF(ISNUMBER(outYear),IF(outYear&lt;=ptc_sta_term,ROUND(ptc_sta_amount*1000*(1+ptc_sta_escal/100)^(outYear-1),0)*K5/1000,0),""))</f>
        <v>0</v>
      </c>
      <c r="L99" s="76">
        <f>IF(ptc_sta_amount="n/a",'Inputs and Outputs'!L134*L5,IF(ISNUMBER(outYear),IF(outYear&lt;=ptc_sta_term,ROUND(ptc_sta_amount*1000*(1+ptc_sta_escal/100)^(outYear-1),0)*L5/1000,0),""))</f>
        <v>0</v>
      </c>
      <c r="M99" s="76">
        <f>IF(ptc_sta_amount="n/a",'Inputs and Outputs'!M134*M5,IF(ISNUMBER(outYear),IF(outYear&lt;=ptc_sta_term,ROUND(ptc_sta_amount*1000*(1+ptc_sta_escal/100)^(outYear-1),0)*M5/1000,0),""))</f>
        <v>0</v>
      </c>
      <c r="N99" s="76">
        <f>IF(ptc_sta_amount="n/a",'Inputs and Outputs'!N134*N5,IF(ISNUMBER(outYear),IF(outYear&lt;=ptc_sta_term,ROUND(ptc_sta_amount*1000*(1+ptc_sta_escal/100)^(outYear-1),0)*N5/1000,0),""))</f>
        <v>0</v>
      </c>
      <c r="O99" s="76">
        <f>IF(ptc_sta_amount="n/a",'Inputs and Outputs'!O134*O5,IF(ISNUMBER(outYear),IF(outYear&lt;=ptc_sta_term,ROUND(ptc_sta_amount*1000*(1+ptc_sta_escal/100)^(outYear-1),0)*O5/1000,0),""))</f>
        <v>0</v>
      </c>
      <c r="P99" s="76">
        <f>IF(ptc_sta_amount="n/a",'Inputs and Outputs'!P134*P5,IF(ISNUMBER(outYear),IF(outYear&lt;=ptc_sta_term,ROUND(ptc_sta_amount*1000*(1+ptc_sta_escal/100)^(outYear-1),0)*P5/1000,0),""))</f>
        <v>0</v>
      </c>
      <c r="Q99" s="76">
        <f>IF(ptc_sta_amount="n/a",'Inputs and Outputs'!Q134*Q5,IF(ISNUMBER(outYear),IF(outYear&lt;=ptc_sta_term,ROUND(ptc_sta_amount*1000*(1+ptc_sta_escal/100)^(outYear-1),0)*Q5/1000,0),""))</f>
        <v>0</v>
      </c>
      <c r="R99" s="76">
        <f>IF(ptc_sta_amount="n/a",'Inputs and Outputs'!R134*R5,IF(ISNUMBER(outYear),IF(outYear&lt;=ptc_sta_term,ROUND(ptc_sta_amount*1000*(1+ptc_sta_escal/100)^(outYear-1),0)*R5/1000,0),""))</f>
        <v>0</v>
      </c>
      <c r="S99" s="76">
        <f>IF(ptc_sta_amount="n/a",'Inputs and Outputs'!S134*S5,IF(ISNUMBER(outYear),IF(outYear&lt;=ptc_sta_term,ROUND(ptc_sta_amount*1000*(1+ptc_sta_escal/100)^(outYear-1),0)*S5/1000,0),""))</f>
        <v>0</v>
      </c>
      <c r="T99" s="76">
        <f>IF(ptc_sta_amount="n/a",'Inputs and Outputs'!T134*T5,IF(ISNUMBER(outYear),IF(outYear&lt;=ptc_sta_term,ROUND(ptc_sta_amount*1000*(1+ptc_sta_escal/100)^(outYear-1),0)*T5/1000,0),""))</f>
        <v>0</v>
      </c>
      <c r="U99" s="76">
        <f>IF(ptc_sta_amount="n/a",'Inputs and Outputs'!U134*U5,IF(ISNUMBER(outYear),IF(outYear&lt;=ptc_sta_term,ROUND(ptc_sta_amount*1000*(1+ptc_sta_escal/100)^(outYear-1),0)*U5/1000,0),""))</f>
        <v>0</v>
      </c>
      <c r="V99" s="76">
        <f>IF(ptc_sta_amount="n/a",'Inputs and Outputs'!V134*V5,IF(ISNUMBER(outYear),IF(outYear&lt;=ptc_sta_term,ROUND(ptc_sta_amount*1000*(1+ptc_sta_escal/100)^(outYear-1),0)*V5/1000,0),""))</f>
        <v>0</v>
      </c>
      <c r="W99" s="76">
        <f>IF(ptc_sta_amount="n/a",'Inputs and Outputs'!W134*W5,IF(ISNUMBER(outYear),IF(outYear&lt;=ptc_sta_term,ROUND(ptc_sta_amount*1000*(1+ptc_sta_escal/100)^(outYear-1),0)*W5/1000,0),""))</f>
        <v>0</v>
      </c>
      <c r="X99" s="76">
        <f>IF(ptc_sta_amount="n/a",'Inputs and Outputs'!X134*X5,IF(ISNUMBER(outYear),IF(outYear&lt;=ptc_sta_term,ROUND(ptc_sta_amount*1000*(1+ptc_sta_escal/100)^(outYear-1),0)*X5/1000,0),""))</f>
        <v>0</v>
      </c>
      <c r="Y99" s="76">
        <f>IF(ptc_sta_amount="n/a",'Inputs and Outputs'!Y134*Y5,IF(ISNUMBER(outYear),IF(outYear&lt;=ptc_sta_term,ROUND(ptc_sta_amount*1000*(1+ptc_sta_escal/100)^(outYear-1),0)*Y5/1000,0),""))</f>
        <v>0</v>
      </c>
      <c r="Z99" s="76">
        <f>IF(ptc_sta_amount="n/a",'Inputs and Outputs'!Z134*Z5,IF(ISNUMBER(outYear),IF(outYear&lt;=ptc_sta_term,ROUND(ptc_sta_amount*1000*(1+ptc_sta_escal/100)^(outYear-1),0)*Z5/1000,0),""))</f>
        <v>0</v>
      </c>
      <c r="AA99" s="76">
        <f>IF(ptc_sta_amount="n/a",'Inputs and Outputs'!AA134*AA5,IF(ISNUMBER(outYear),IF(outYear&lt;=ptc_sta_term,ROUND(ptc_sta_amount*1000*(1+ptc_sta_escal/100)^(outYear-1),0)*AA5/1000,0),""))</f>
        <v>0</v>
      </c>
      <c r="AB99" s="76" t="str">
        <f>IF(ptc_sta_amount="n/a",'Inputs and Outputs'!AB134*AB5,IF(ISNUMBER(outYear),IF(outYear&lt;=ptc_sta_term,ROUND(ptc_sta_amount*1000*(1+ptc_sta_escal/100)^(outYear-1),0)*AB5/1000,0),""))</f>
        <v/>
      </c>
      <c r="AC99" s="76" t="str">
        <f>IF(ptc_sta_amount="n/a",'Inputs and Outputs'!AC134*AC5,IF(ISNUMBER(outYear),IF(outYear&lt;=ptc_sta_term,ROUND(ptc_sta_amount*1000*(1+ptc_sta_escal/100)^(outYear-1),0)*AC5/1000,0),""))</f>
        <v/>
      </c>
      <c r="AD99" s="76" t="str">
        <f>IF(ptc_sta_amount="n/a",'Inputs and Outputs'!AD134*AD5,IF(ISNUMBER(outYear),IF(outYear&lt;=ptc_sta_term,ROUND(ptc_sta_amount*1000*(1+ptc_sta_escal/100)^(outYear-1),0)*AD5/1000,0),""))</f>
        <v/>
      </c>
      <c r="AE99" s="76" t="str">
        <f>IF(ptc_sta_amount="n/a",'Inputs and Outputs'!AE134*AE5,IF(ISNUMBER(outYear),IF(outYear&lt;=ptc_sta_term,ROUND(ptc_sta_amount*1000*(1+ptc_sta_escal/100)^(outYear-1),0)*AE5/1000,0),""))</f>
        <v/>
      </c>
      <c r="AF99" s="76" t="str">
        <f>IF(ptc_sta_amount="n/a",'Inputs and Outputs'!AF134*AF5,IF(ISNUMBER(outYear),IF(outYear&lt;=ptc_sta_term,ROUND(ptc_sta_amount*1000*(1+ptc_sta_escal/100)^(outYear-1),0)*AF5/1000,0),""))</f>
        <v/>
      </c>
      <c r="AG99" s="76" t="str">
        <f>IF(ptc_sta_amount="n/a",'Inputs and Outputs'!AG134*AG5,IF(ISNUMBER(outYear),IF(outYear&lt;=ptc_sta_term,ROUND(ptc_sta_amount*1000*(1+ptc_sta_escal/100)^(outYear-1),0)*AG5/1000,0),""))</f>
        <v/>
      </c>
      <c r="AH99" s="76" t="str">
        <f>IF(ptc_sta_amount="n/a",'Inputs and Outputs'!AH134*AH5,IF(ISNUMBER(outYear),IF(outYear&lt;=ptc_sta_term,ROUND(ptc_sta_amount*1000*(1+ptc_sta_escal/100)^(outYear-1),0)*AH5/1000,0),""))</f>
        <v/>
      </c>
      <c r="AI99" s="76" t="str">
        <f>IF(ptc_sta_amount="n/a",'Inputs and Outputs'!AI134*AI5,IF(ISNUMBER(outYear),IF(outYear&lt;=ptc_sta_term,ROUND(ptc_sta_amount*1000*(1+ptc_sta_escal/100)^(outYear-1),0)*AI5/1000,0),""))</f>
        <v/>
      </c>
      <c r="AJ99" s="76" t="str">
        <f>IF(ptc_sta_amount="n/a",'Inputs and Outputs'!AJ134*AJ5,IF(ISNUMBER(outYear),IF(outYear&lt;=ptc_sta_term,ROUND(ptc_sta_amount*1000*(1+ptc_sta_escal/100)^(outYear-1),0)*AJ5/1000,0),""))</f>
        <v/>
      </c>
      <c r="AK99" s="76" t="str">
        <f>IF(ptc_sta_amount="n/a",'Inputs and Outputs'!AK134*AK5,IF(ISNUMBER(outYear),IF(outYear&lt;=ptc_sta_term,ROUND(ptc_sta_amount*1000*(1+ptc_sta_escal/100)^(outYear-1),0)*AK5/1000,0),""))</f>
        <v/>
      </c>
      <c r="AL99" s="76" t="str">
        <f>IF(ptc_sta_amount="n/a",'Inputs and Outputs'!AL134*AL5,IF(ISNUMBER(outYear),IF(outYear&lt;=ptc_sta_term,ROUND(ptc_sta_amount*1000*(1+ptc_sta_escal/100)^(outYear-1),0)*AL5/1000,0),""))</f>
        <v/>
      </c>
      <c r="AM99" s="76" t="str">
        <f>IF(ptc_sta_amount="n/a",'Inputs and Outputs'!AM134*AM5,IF(ISNUMBER(outYear),IF(outYear&lt;=ptc_sta_term,ROUND(ptc_sta_amount*1000*(1+ptc_sta_escal/100)^(outYear-1),0)*AM5/1000,0),""))</f>
        <v/>
      </c>
      <c r="AN99" s="76" t="str">
        <f>IF(ptc_sta_amount="n/a",'Inputs and Outputs'!AN134*AN5,IF(ISNUMBER(outYear),IF(outYear&lt;=ptc_sta_term,ROUND(ptc_sta_amount*1000*(1+ptc_sta_escal/100)^(outYear-1),0)*AN5/1000,0),""))</f>
        <v/>
      </c>
      <c r="AO99" s="76" t="str">
        <f>IF(ptc_sta_amount="n/a",'Inputs and Outputs'!AO134*AO5,IF(ISNUMBER(outYear),IF(outYear&lt;=ptc_sta_term,ROUND(ptc_sta_amount*1000*(1+ptc_sta_escal/100)^(outYear-1),0)*AO5/1000,0),""))</f>
        <v/>
      </c>
      <c r="AP99" s="76" t="str">
        <f>IF(ptc_sta_amount="n/a",'Inputs and Outputs'!AP134*AP5,IF(ISNUMBER(outYear),IF(outYear&lt;=ptc_sta_term,ROUND(ptc_sta_amount*1000*(1+ptc_sta_escal/100)^(outYear-1),0)*AP5/1000,0),""))</f>
        <v/>
      </c>
      <c r="AQ99" s="76" t="str">
        <f>IF(ptc_sta_amount="n/a",'Inputs and Outputs'!AQ134*AQ5,IF(ISNUMBER(outYear),IF(outYear&lt;=ptc_sta_term,ROUND(ptc_sta_amount*1000*(1+ptc_sta_escal/100)^(outYear-1),0)*AQ5/1000,0),""))</f>
        <v/>
      </c>
      <c r="AR99" s="76" t="str">
        <f>IF(ptc_sta_amount="n/a",'Inputs and Outputs'!AR134*AR5,IF(ISNUMBER(outYear),IF(outYear&lt;=ptc_sta_term,ROUND(ptc_sta_amount*1000*(1+ptc_sta_escal/100)^(outYear-1),0)*AR5/1000,0),""))</f>
        <v/>
      </c>
      <c r="AS99" s="76" t="str">
        <f>IF(ptc_sta_amount="n/a",'Inputs and Outputs'!AS134*AS5,IF(ISNUMBER(outYear),IF(outYear&lt;=ptc_sta_term,ROUND(ptc_sta_amount*1000*(1+ptc_sta_escal/100)^(outYear-1),0)*AS5/1000,0),""))</f>
        <v/>
      </c>
      <c r="AT99" s="76" t="str">
        <f>IF(ptc_sta_amount="n/a",'Inputs and Outputs'!AT134*AT5,IF(ISNUMBER(outYear),IF(outYear&lt;=ptc_sta_term,ROUND(ptc_sta_amount*1000*(1+ptc_sta_escal/100)^(outYear-1),0)*AT5/1000,0),""))</f>
        <v/>
      </c>
      <c r="AU99" s="76" t="str">
        <f>IF(ptc_sta_amount="n/a",'Inputs and Outputs'!AU134*AU5,IF(ISNUMBER(outYear),IF(outYear&lt;=ptc_sta_term,ROUND(ptc_sta_amount*1000*(1+ptc_sta_escal/100)^(outYear-1),0)*AU5/1000,0),""))</f>
        <v/>
      </c>
      <c r="AV99" s="76" t="str">
        <f>IF(ptc_sta_amount="n/a",'Inputs and Outputs'!AV134*AV5,IF(ISNUMBER(outYear),IF(outYear&lt;=ptc_sta_term,ROUND(ptc_sta_amount*1000*(1+ptc_sta_escal/100)^(outYear-1),0)*AV5/1000,0),""))</f>
        <v/>
      </c>
      <c r="AW99" s="76" t="str">
        <f>IF(ptc_sta_amount="n/a",'Inputs and Outputs'!AW134*AW5,IF(ISNUMBER(outYear),IF(outYear&lt;=ptc_sta_term,ROUND(ptc_sta_amount*1000*(1+ptc_sta_escal/100)^(outYear-1),0)*AW5/1000,0),""))</f>
        <v/>
      </c>
      <c r="AX99" s="76" t="str">
        <f>IF(ptc_sta_amount="n/a",'Inputs and Outputs'!AX134*AX5,IF(ISNUMBER(outYear),IF(outYear&lt;=ptc_sta_term,ROUND(ptc_sta_amount*1000*(1+ptc_sta_escal/100)^(outYear-1),0)*AX5/1000,0),""))</f>
        <v/>
      </c>
      <c r="AY99" s="76" t="str">
        <f>IF(ptc_sta_amount="n/a",'Inputs and Outputs'!AY134*AY5,IF(ISNUMBER(outYear),IF(outYear&lt;=ptc_sta_term,ROUND(ptc_sta_amount*1000*(1+ptc_sta_escal/100)^(outYear-1),0)*AY5/1000,0),""))</f>
        <v/>
      </c>
      <c r="AZ99" s="76" t="str">
        <f>IF(ptc_sta_amount="n/a",'Inputs and Outputs'!AZ134*AZ5,IF(ISNUMBER(outYear),IF(outYear&lt;=ptc_sta_term,ROUND(ptc_sta_amount*1000*(1+ptc_sta_escal/100)^(outYear-1),0)*AZ5/1000,0),""))</f>
        <v/>
      </c>
      <c r="BA99" s="76" t="str">
        <f>IF(ptc_sta_amount="n/a",'Inputs and Outputs'!BA134*BA5,IF(ISNUMBER(outYear),IF(outYear&lt;=ptc_sta_term,ROUND(ptc_sta_amount*1000*(1+ptc_sta_escal/100)^(outYear-1),0)*BA5/1000,0),""))</f>
        <v/>
      </c>
      <c r="BB99" s="76" t="str">
        <f>IF(ptc_sta_amount="n/a",'Inputs and Outputs'!BB134*BB5,IF(ISNUMBER(outYear),IF(outYear&lt;=ptc_sta_term,ROUND(ptc_sta_amount*1000*(1+ptc_sta_escal/100)^(outYear-1),0)*BB5/1000,0),""))</f>
        <v/>
      </c>
      <c r="BC99" s="76" t="str">
        <f>IF(ptc_sta_amount="n/a",'Inputs and Outputs'!BC134*BC5,IF(ISNUMBER(outYear),IF(outYear&lt;=ptc_sta_term,ROUND(ptc_sta_amount*1000*(1+ptc_sta_escal/100)^(outYear-1),0)*BC5/1000,0),""))</f>
        <v/>
      </c>
      <c r="BD99" s="76" t="str">
        <f>IF(ptc_sta_amount="n/a",'Inputs and Outputs'!BD134*BD5,IF(ISNUMBER(outYear),IF(outYear&lt;=ptc_sta_term,ROUND(ptc_sta_amount*1000*(1+ptc_sta_escal/100)^(outYear-1),0)*BD5/1000,0),""))</f>
        <v/>
      </c>
      <c r="BE99" s="76" t="str">
        <f>IF(ptc_sta_amount="n/a",'Inputs and Outputs'!BE134*BE5,IF(ISNUMBER(outYear),IF(outYear&lt;=ptc_sta_term,ROUND(ptc_sta_amount*1000*(1+ptc_sta_escal/100)^(outYear-1),0)*BE5/1000,0),""))</f>
        <v/>
      </c>
      <c r="BF99" s="76" t="str">
        <f>IF(ptc_sta_amount="n/a",'Inputs and Outputs'!BF134*BF5,IF(ISNUMBER(outYear),IF(outYear&lt;=ptc_sta_term,ROUND(ptc_sta_amount*1000*(1+ptc_sta_escal/100)^(outYear-1),0)*BF5/1000,0),""))</f>
        <v/>
      </c>
      <c r="BG99" s="76" t="str">
        <f>IF(ptc_sta_amount="n/a",'Inputs and Outputs'!BG134*BG5,IF(ISNUMBER(outYear),IF(outYear&lt;=ptc_sta_term,ROUND(ptc_sta_amount*1000*(1+ptc_sta_escal/100)^(outYear-1),0)*BG5/1000,0),""))</f>
        <v/>
      </c>
      <c r="BH99" s="76" t="str">
        <f>IF(ptc_sta_amount="n/a",'Inputs and Outputs'!BH134*BH5,IF(ISNUMBER(outYear),IF(outYear&lt;=ptc_sta_term,ROUND(ptc_sta_amount*1000*(1+ptc_sta_escal/100)^(outYear-1),0)*BH5/1000,0),""))</f>
        <v/>
      </c>
      <c r="BI99" s="76" t="str">
        <f>IF(ptc_sta_amount="n/a",'Inputs and Outputs'!BI134*BI5,IF(ISNUMBER(outYear),IF(outYear&lt;=ptc_sta_term,ROUND(ptc_sta_amount*1000*(1+ptc_sta_escal/100)^(outYear-1),0)*BI5/1000,0),""))</f>
        <v/>
      </c>
      <c r="BJ99" s="76" t="str">
        <f>IF(ptc_sta_amount="n/a",'Inputs and Outputs'!BJ134*BJ5,IF(ISNUMBER(outYear),IF(outYear&lt;=ptc_sta_term,ROUND(ptc_sta_amount*1000*(1+ptc_sta_escal/100)^(outYear-1),0)*BJ5/1000,0),""))</f>
        <v/>
      </c>
      <c r="BK99" s="76" t="str">
        <f>IF(ptc_sta_amount="n/a",'Inputs and Outputs'!BK134*BK5,IF(ISNUMBER(outYear),IF(outYear&lt;=ptc_sta_term,ROUND(ptc_sta_amount*1000*(1+ptc_sta_escal/100)^(outYear-1),0)*BK5/1000,0),""))</f>
        <v/>
      </c>
      <c r="BL99" s="76" t="str">
        <f>IF(ptc_sta_amount="n/a",'Inputs and Outputs'!BL134*BL5,IF(ISNUMBER(outYear),IF(outYear&lt;=ptc_sta_term,ROUND(ptc_sta_amount*1000*(1+ptc_sta_escal/100)^(outYear-1),0)*BL5/1000,0),""))</f>
        <v/>
      </c>
      <c r="BM99" s="76" t="str">
        <f>IF(ptc_sta_amount="n/a",'Inputs and Outputs'!BM134*BM5,IF(ISNUMBER(outYear),IF(outYear&lt;=ptc_sta_term,ROUND(ptc_sta_amount*1000*(1+ptc_sta_escal/100)^(outYear-1),0)*BM5/1000,0),""))</f>
        <v/>
      </c>
      <c r="BN99" s="76" t="str">
        <f>IF(ptc_sta_amount="n/a",'Inputs and Outputs'!BN134*BN5,IF(ISNUMBER(outYear),IF(outYear&lt;=ptc_sta_term,ROUND(ptc_sta_amount*1000*(1+ptc_sta_escal/100)^(outYear-1),0)*BN5/1000,0),""))</f>
        <v/>
      </c>
      <c r="BO99" s="76" t="str">
        <f>IF(ptc_sta_amount="n/a",'Inputs and Outputs'!BO134*BO5,IF(ISNUMBER(outYear),IF(outYear&lt;=ptc_sta_term,ROUND(ptc_sta_amount*1000*(1+ptc_sta_escal/100)^(outYear-1),0)*BO5/1000,0),""))</f>
        <v/>
      </c>
      <c r="BP99" s="76" t="str">
        <f>IF(ptc_sta_amount="n/a",'Inputs and Outputs'!BP134*BP5,IF(ISNUMBER(outYear),IF(outYear&lt;=ptc_sta_term,ROUND(ptc_sta_amount*1000*(1+ptc_sta_escal/100)^(outYear-1),0)*BP5/1000,0),""))</f>
        <v/>
      </c>
      <c r="BQ99" s="76" t="str">
        <f>IF(ptc_sta_amount="n/a",'Inputs and Outputs'!BQ134*BQ5,IF(ISNUMBER(outYear),IF(outYear&lt;=ptc_sta_term,ROUND(ptc_sta_amount*1000*(1+ptc_sta_escal/100)^(outYear-1),0)*BQ5/1000,0),""))</f>
        <v/>
      </c>
      <c r="BR99" s="76" t="str">
        <f>IF(ptc_sta_amount="n/a",'Inputs and Outputs'!BR134*BR5,IF(ISNUMBER(outYear),IF(outYear&lt;=ptc_sta_term,ROUND(ptc_sta_amount*1000*(1+ptc_sta_escal/100)^(outYear-1),0)*BR5/1000,0),""))</f>
        <v/>
      </c>
      <c r="BS99" s="76" t="str">
        <f>IF(ptc_sta_amount="n/a",'Inputs and Outputs'!BS134*BS5,IF(ISNUMBER(outYear),IF(outYear&lt;=ptc_sta_term,ROUND(ptc_sta_amount*1000*(1+ptc_sta_escal/100)^(outYear-1),0)*BS5/1000,0),""))</f>
        <v/>
      </c>
      <c r="BT99" s="76" t="str">
        <f>IF(ptc_sta_amount="n/a",'Inputs and Outputs'!BT134*BT5,IF(ISNUMBER(outYear),IF(outYear&lt;=ptc_sta_term,ROUND(ptc_sta_amount*1000*(1+ptc_sta_escal/100)^(outYear-1),0)*BT5/1000,0),""))</f>
        <v/>
      </c>
      <c r="BU99" s="76" t="str">
        <f>IF(ptc_sta_amount="n/a",'Inputs and Outputs'!BU134*BU5,IF(ISNUMBER(outYear),IF(outYear&lt;=ptc_sta_term,ROUND(ptc_sta_amount*1000*(1+ptc_sta_escal/100)^(outYear-1),0)*BU5/1000,0),""))</f>
        <v/>
      </c>
      <c r="BV99" s="76" t="str">
        <f>IF(ptc_sta_amount="n/a",'Inputs and Outputs'!BV134*BV5,IF(ISNUMBER(outYear),IF(outYear&lt;=ptc_sta_term,ROUND(ptc_sta_amount*1000*(1+ptc_sta_escal/100)^(outYear-1),0)*BV5/1000,0),""))</f>
        <v/>
      </c>
      <c r="BW99" s="76" t="str">
        <f>IF(ptc_sta_amount="n/a",'Inputs and Outputs'!BW134*BW5,IF(ISNUMBER(outYear),IF(outYear&lt;=ptc_sta_term,ROUND(ptc_sta_amount*1000*(1+ptc_sta_escal/100)^(outYear-1),0)*BW5/1000,0),""))</f>
        <v/>
      </c>
      <c r="BX99" s="76" t="str">
        <f>IF(ptc_sta_amount="n/a",'Inputs and Outputs'!BX134*BX5,IF(ISNUMBER(outYear),IF(outYear&lt;=ptc_sta_term,ROUND(ptc_sta_amount*1000*(1+ptc_sta_escal/100)^(outYear-1),0)*BX5/1000,0),""))</f>
        <v/>
      </c>
      <c r="BY99" s="76" t="str">
        <f>IF(ptc_sta_amount="n/a",'Inputs and Outputs'!BY134*BY5,IF(ISNUMBER(outYear),IF(outYear&lt;=ptc_sta_term,ROUND(ptc_sta_amount*1000*(1+ptc_sta_escal/100)^(outYear-1),0)*BY5/1000,0),""))</f>
        <v/>
      </c>
      <c r="BZ99" s="76" t="str">
        <f>IF(ptc_sta_amount="n/a",'Inputs and Outputs'!BZ134*BZ5,IF(ISNUMBER(outYear),IF(outYear&lt;=ptc_sta_term,ROUND(ptc_sta_amount*1000*(1+ptc_sta_escal/100)^(outYear-1),0)*BZ5/1000,0),""))</f>
        <v/>
      </c>
      <c r="CA99" s="76" t="str">
        <f>IF(ptc_sta_amount="n/a",'Inputs and Outputs'!CA134*CA5,IF(ISNUMBER(outYear),IF(outYear&lt;=ptc_sta_term,ROUND(ptc_sta_amount*1000*(1+ptc_sta_escal/100)^(outYear-1),0)*CA5/1000,0),""))</f>
        <v/>
      </c>
      <c r="CB99" s="76" t="str">
        <f>IF(ptc_sta_amount="n/a",'Inputs and Outputs'!CB134*CB5,IF(ISNUMBER(outYear),IF(outYear&lt;=ptc_sta_term,ROUND(ptc_sta_amount*1000*(1+ptc_sta_escal/100)^(outYear-1),0)*CB5/1000,0),""))</f>
        <v/>
      </c>
      <c r="CC99" s="76" t="str">
        <f>IF(ptc_sta_amount="n/a",'Inputs and Outputs'!CC134*CC5,IF(ISNUMBER(outYear),IF(outYear&lt;=ptc_sta_term,ROUND(ptc_sta_amount*1000*(1+ptc_sta_escal/100)^(outYear-1),0)*CC5/1000,0),""))</f>
        <v/>
      </c>
      <c r="CD99" s="76" t="str">
        <f>IF(ptc_sta_amount="n/a",'Inputs and Outputs'!CD134*CD5,IF(ISNUMBER(outYear),IF(outYear&lt;=ptc_sta_term,ROUND(ptc_sta_amount*1000*(1+ptc_sta_escal/100)^(outYear-1),0)*CD5/1000,0),""))</f>
        <v/>
      </c>
      <c r="CE99" s="76" t="str">
        <f>IF(ptc_sta_amount="n/a",'Inputs and Outputs'!CE134*CE5,IF(ISNUMBER(outYear),IF(outYear&lt;=ptc_sta_term,ROUND(ptc_sta_amount*1000*(1+ptc_sta_escal/100)^(outYear-1),0)*CE5/1000,0),""))</f>
        <v/>
      </c>
      <c r="CF99" s="76" t="str">
        <f>IF(ptc_sta_amount="n/a",'Inputs and Outputs'!CF134*CF5,IF(ISNUMBER(outYear),IF(outYear&lt;=ptc_sta_term,ROUND(ptc_sta_amount*1000*(1+ptc_sta_escal/100)^(outYear-1),0)*CF5/1000,0),""))</f>
        <v/>
      </c>
      <c r="CG99" s="76" t="str">
        <f>IF(ptc_sta_amount="n/a",'Inputs and Outputs'!CG134*CG5,IF(ISNUMBER(outYear),IF(outYear&lt;=ptc_sta_term,ROUND(ptc_sta_amount*1000*(1+ptc_sta_escal/100)^(outYear-1),0)*CG5/1000,0),""))</f>
        <v/>
      </c>
      <c r="CH99" s="76" t="str">
        <f>IF(ptc_sta_amount="n/a",'Inputs and Outputs'!CH134*CH5,IF(ISNUMBER(outYear),IF(outYear&lt;=ptc_sta_term,ROUND(ptc_sta_amount*1000*(1+ptc_sta_escal/100)^(outYear-1),0)*CH5/1000,0),""))</f>
        <v/>
      </c>
      <c r="CI99" s="76" t="str">
        <f>IF(ptc_sta_amount="n/a",'Inputs and Outputs'!CI134*CI5,IF(ISNUMBER(outYear),IF(outYear&lt;=ptc_sta_term,ROUND(ptc_sta_amount*1000*(1+ptc_sta_escal/100)^(outYear-1),0)*CI5/1000,0),""))</f>
        <v/>
      </c>
      <c r="CJ99" s="76" t="str">
        <f>IF(ptc_sta_amount="n/a",'Inputs and Outputs'!CJ134*CJ5,IF(ISNUMBER(outYear),IF(outYear&lt;=ptc_sta_term,ROUND(ptc_sta_amount*1000*(1+ptc_sta_escal/100)^(outYear-1),0)*CJ5/1000,0),""))</f>
        <v/>
      </c>
      <c r="CK99" s="76" t="str">
        <f>IF(ptc_sta_amount="n/a",'Inputs and Outputs'!CK134*CK5,IF(ISNUMBER(outYear),IF(outYear&lt;=ptc_sta_term,ROUND(ptc_sta_amount*1000*(1+ptc_sta_escal/100)^(outYear-1),0)*CK5/1000,0),""))</f>
        <v/>
      </c>
      <c r="CL99" s="76" t="str">
        <f>IF(ptc_sta_amount="n/a",'Inputs and Outputs'!CL134*CL5,IF(ISNUMBER(outYear),IF(outYear&lt;=ptc_sta_term,ROUND(ptc_sta_amount*1000*(1+ptc_sta_escal/100)^(outYear-1),0)*CL5/1000,0),""))</f>
        <v/>
      </c>
      <c r="CM99" s="76" t="str">
        <f>IF(ptc_sta_amount="n/a",'Inputs and Outputs'!CM134*CM5,IF(ISNUMBER(outYear),IF(outYear&lt;=ptc_sta_term,ROUND(ptc_sta_amount*1000*(1+ptc_sta_escal/100)^(outYear-1),0)*CM5/1000,0),""))</f>
        <v/>
      </c>
      <c r="CN99" s="76" t="str">
        <f>IF(ptc_sta_amount="n/a",'Inputs and Outputs'!CN134*CN5,IF(ISNUMBER(outYear),IF(outYear&lt;=ptc_sta_term,ROUND(ptc_sta_amount*1000*(1+ptc_sta_escal/100)^(outYear-1),0)*CN5/1000,0),""))</f>
        <v/>
      </c>
      <c r="CO99" s="76" t="str">
        <f>IF(ptc_sta_amount="n/a",'Inputs and Outputs'!CO134*CO5,IF(ISNUMBER(outYear),IF(outYear&lt;=ptc_sta_term,ROUND(ptc_sta_amount*1000*(1+ptc_sta_escal/100)^(outYear-1),0)*CO5/1000,0),""))</f>
        <v/>
      </c>
      <c r="CP99" s="76" t="str">
        <f>IF(ptc_sta_amount="n/a",'Inputs and Outputs'!CP134*CP5,IF(ISNUMBER(outYear),IF(outYear&lt;=ptc_sta_term,ROUND(ptc_sta_amount*1000*(1+ptc_sta_escal/100)^(outYear-1),0)*CP5/1000,0),""))</f>
        <v/>
      </c>
      <c r="CQ99" s="76" t="str">
        <f>IF(ptc_sta_amount="n/a",'Inputs and Outputs'!CQ134*CQ5,IF(ISNUMBER(outYear),IF(outYear&lt;=ptc_sta_term,ROUND(ptc_sta_amount*1000*(1+ptc_sta_escal/100)^(outYear-1),0)*CQ5/1000,0),""))</f>
        <v/>
      </c>
      <c r="CR99" s="76" t="str">
        <f>IF(ptc_sta_amount="n/a",'Inputs and Outputs'!CR134*CR5,IF(ISNUMBER(outYear),IF(outYear&lt;=ptc_sta_term,ROUND(ptc_sta_amount*1000*(1+ptc_sta_escal/100)^(outYear-1),0)*CR5/1000,0),""))</f>
        <v/>
      </c>
      <c r="CS99" s="76" t="str">
        <f>IF(ptc_sta_amount="n/a",'Inputs and Outputs'!CS134*CS5,IF(ISNUMBER(outYear),IF(outYear&lt;=ptc_sta_term,ROUND(ptc_sta_amount*1000*(1+ptc_sta_escal/100)^(outYear-1),0)*CS5/1000,0),""))</f>
        <v/>
      </c>
      <c r="CT99" s="76" t="str">
        <f>IF(ptc_sta_amount="n/a",'Inputs and Outputs'!CT134*CT5,IF(ISNUMBER(outYear),IF(outYear&lt;=ptc_sta_term,ROUND(ptc_sta_amount*1000*(1+ptc_sta_escal/100)^(outYear-1),0)*CT5/1000,0),""))</f>
        <v/>
      </c>
      <c r="CU99" s="76" t="str">
        <f>IF(ptc_sta_amount="n/a",'Inputs and Outputs'!CU134*CU5,IF(ISNUMBER(outYear),IF(outYear&lt;=ptc_sta_term,ROUND(ptc_sta_amount*1000*(1+ptc_sta_escal/100)^(outYear-1),0)*CU5/1000,0),""))</f>
        <v/>
      </c>
      <c r="CV99" s="76" t="str">
        <f>IF(ptc_sta_amount="n/a",'Inputs and Outputs'!CV134*CV5,IF(ISNUMBER(outYear),IF(outYear&lt;=ptc_sta_term,ROUND(ptc_sta_amount*1000*(1+ptc_sta_escal/100)^(outYear-1),0)*CV5/1000,0),""))</f>
        <v/>
      </c>
      <c r="CW99" s="76" t="str">
        <f>IF(ptc_sta_amount="n/a",'Inputs and Outputs'!CW134*CW5,IF(ISNUMBER(outYear),IF(outYear&lt;=ptc_sta_term,ROUND(ptc_sta_amount*1000*(1+ptc_sta_escal/100)^(outYear-1),0)*CW5/1000,0),""))</f>
        <v/>
      </c>
      <c r="CX99" s="76" t="str">
        <f>IF(ptc_sta_amount="n/a",'Inputs and Outputs'!CX134*CX5,IF(ISNUMBER(outYear),IF(outYear&lt;=ptc_sta_term,ROUND(ptc_sta_amount*1000*(1+ptc_sta_escal/100)^(outYear-1),0)*CX5/1000,0),""))</f>
        <v/>
      </c>
    </row>
    <row r="100" spans="1:16384" customFormat="1" x14ac:dyDescent="0.2">
      <c r="A100" s="85" t="s">
        <v>230</v>
      </c>
      <c r="B100" s="76"/>
      <c r="C100" s="76">
        <f>C$77</f>
        <v>0</v>
      </c>
      <c r="D100" s="76">
        <f t="shared" ref="D100:BO100" si="96">D$77</f>
        <v>0</v>
      </c>
      <c r="E100" s="76">
        <f t="shared" si="96"/>
        <v>0</v>
      </c>
      <c r="F100" s="76">
        <f t="shared" si="96"/>
        <v>0</v>
      </c>
      <c r="G100" s="76">
        <f t="shared" si="96"/>
        <v>0</v>
      </c>
      <c r="H100" s="76">
        <f t="shared" si="96"/>
        <v>0</v>
      </c>
      <c r="I100" s="76">
        <f t="shared" si="96"/>
        <v>0</v>
      </c>
      <c r="J100" s="76">
        <f t="shared" si="96"/>
        <v>0</v>
      </c>
      <c r="K100" s="76">
        <f t="shared" si="96"/>
        <v>0</v>
      </c>
      <c r="L100" s="76">
        <f t="shared" si="96"/>
        <v>0</v>
      </c>
      <c r="M100" s="76">
        <f t="shared" si="96"/>
        <v>0</v>
      </c>
      <c r="N100" s="76">
        <f t="shared" si="96"/>
        <v>0</v>
      </c>
      <c r="O100" s="76">
        <f t="shared" si="96"/>
        <v>0</v>
      </c>
      <c r="P100" s="76">
        <f t="shared" si="96"/>
        <v>0</v>
      </c>
      <c r="Q100" s="76">
        <f t="shared" si="96"/>
        <v>0</v>
      </c>
      <c r="R100" s="76">
        <f t="shared" si="96"/>
        <v>0</v>
      </c>
      <c r="S100" s="76">
        <f t="shared" si="96"/>
        <v>0</v>
      </c>
      <c r="T100" s="76">
        <f t="shared" si="96"/>
        <v>0</v>
      </c>
      <c r="U100" s="76">
        <f t="shared" si="96"/>
        <v>0</v>
      </c>
      <c r="V100" s="76">
        <f t="shared" si="96"/>
        <v>0</v>
      </c>
      <c r="W100" s="76">
        <f t="shared" si="96"/>
        <v>0</v>
      </c>
      <c r="X100" s="76">
        <f t="shared" si="96"/>
        <v>0</v>
      </c>
      <c r="Y100" s="76">
        <f t="shared" si="96"/>
        <v>0</v>
      </c>
      <c r="Z100" s="76">
        <f t="shared" si="96"/>
        <v>0</v>
      </c>
      <c r="AA100" s="76">
        <f t="shared" si="96"/>
        <v>0</v>
      </c>
      <c r="AB100" s="76">
        <f t="shared" si="96"/>
        <v>0</v>
      </c>
      <c r="AC100" s="76">
        <f t="shared" si="96"/>
        <v>0</v>
      </c>
      <c r="AD100" s="76">
        <f t="shared" si="96"/>
        <v>0</v>
      </c>
      <c r="AE100" s="76">
        <f t="shared" si="96"/>
        <v>0</v>
      </c>
      <c r="AF100" s="76">
        <f t="shared" si="96"/>
        <v>0</v>
      </c>
      <c r="AG100" s="76">
        <f t="shared" si="96"/>
        <v>0</v>
      </c>
      <c r="AH100" s="76">
        <f t="shared" si="96"/>
        <v>0</v>
      </c>
      <c r="AI100" s="76">
        <f t="shared" si="96"/>
        <v>0</v>
      </c>
      <c r="AJ100" s="76">
        <f t="shared" si="96"/>
        <v>0</v>
      </c>
      <c r="AK100" s="76">
        <f t="shared" si="96"/>
        <v>0</v>
      </c>
      <c r="AL100" s="76">
        <f t="shared" si="96"/>
        <v>0</v>
      </c>
      <c r="AM100" s="76">
        <f t="shared" si="96"/>
        <v>0</v>
      </c>
      <c r="AN100" s="76">
        <f t="shared" si="96"/>
        <v>0</v>
      </c>
      <c r="AO100" s="76">
        <f t="shared" si="96"/>
        <v>0</v>
      </c>
      <c r="AP100" s="76">
        <f t="shared" si="96"/>
        <v>0</v>
      </c>
      <c r="AQ100" s="76">
        <f t="shared" si="96"/>
        <v>0</v>
      </c>
      <c r="AR100" s="76">
        <f t="shared" si="96"/>
        <v>0</v>
      </c>
      <c r="AS100" s="76">
        <f t="shared" si="96"/>
        <v>0</v>
      </c>
      <c r="AT100" s="76">
        <f t="shared" si="96"/>
        <v>0</v>
      </c>
      <c r="AU100" s="76">
        <f t="shared" si="96"/>
        <v>0</v>
      </c>
      <c r="AV100" s="76">
        <f t="shared" si="96"/>
        <v>0</v>
      </c>
      <c r="AW100" s="76">
        <f t="shared" si="96"/>
        <v>0</v>
      </c>
      <c r="AX100" s="76">
        <f t="shared" si="96"/>
        <v>0</v>
      </c>
      <c r="AY100" s="76">
        <f t="shared" si="96"/>
        <v>0</v>
      </c>
      <c r="AZ100" s="76">
        <f t="shared" si="96"/>
        <v>0</v>
      </c>
      <c r="BA100" s="76">
        <f t="shared" si="96"/>
        <v>0</v>
      </c>
      <c r="BB100" s="76">
        <f t="shared" si="96"/>
        <v>0</v>
      </c>
      <c r="BC100" s="76">
        <f t="shared" si="96"/>
        <v>0</v>
      </c>
      <c r="BD100" s="76">
        <f t="shared" si="96"/>
        <v>0</v>
      </c>
      <c r="BE100" s="76">
        <f t="shared" si="96"/>
        <v>0</v>
      </c>
      <c r="BF100" s="76">
        <f t="shared" si="96"/>
        <v>0</v>
      </c>
      <c r="BG100" s="76">
        <f t="shared" si="96"/>
        <v>0</v>
      </c>
      <c r="BH100" s="76">
        <f t="shared" si="96"/>
        <v>0</v>
      </c>
      <c r="BI100" s="76">
        <f t="shared" si="96"/>
        <v>0</v>
      </c>
      <c r="BJ100" s="76">
        <f t="shared" si="96"/>
        <v>0</v>
      </c>
      <c r="BK100" s="76">
        <f t="shared" si="96"/>
        <v>0</v>
      </c>
      <c r="BL100" s="76">
        <f t="shared" si="96"/>
        <v>0</v>
      </c>
      <c r="BM100" s="76">
        <f t="shared" si="96"/>
        <v>0</v>
      </c>
      <c r="BN100" s="76">
        <f t="shared" si="96"/>
        <v>0</v>
      </c>
      <c r="BO100" s="76">
        <f t="shared" si="96"/>
        <v>0</v>
      </c>
      <c r="BP100" s="76">
        <f t="shared" ref="BP100:CX100" si="97">BP$77</f>
        <v>0</v>
      </c>
      <c r="BQ100" s="76">
        <f t="shared" si="97"/>
        <v>0</v>
      </c>
      <c r="BR100" s="76">
        <f t="shared" si="97"/>
        <v>0</v>
      </c>
      <c r="BS100" s="76">
        <f t="shared" si="97"/>
        <v>0</v>
      </c>
      <c r="BT100" s="76">
        <f t="shared" si="97"/>
        <v>0</v>
      </c>
      <c r="BU100" s="76">
        <f t="shared" si="97"/>
        <v>0</v>
      </c>
      <c r="BV100" s="76">
        <f t="shared" si="97"/>
        <v>0</v>
      </c>
      <c r="BW100" s="76">
        <f t="shared" si="97"/>
        <v>0</v>
      </c>
      <c r="BX100" s="76">
        <f t="shared" si="97"/>
        <v>0</v>
      </c>
      <c r="BY100" s="76">
        <f t="shared" si="97"/>
        <v>0</v>
      </c>
      <c r="BZ100" s="76">
        <f t="shared" si="97"/>
        <v>0</v>
      </c>
      <c r="CA100" s="76">
        <f t="shared" si="97"/>
        <v>0</v>
      </c>
      <c r="CB100" s="76">
        <f t="shared" si="97"/>
        <v>0</v>
      </c>
      <c r="CC100" s="76">
        <f t="shared" si="97"/>
        <v>0</v>
      </c>
      <c r="CD100" s="76">
        <f t="shared" si="97"/>
        <v>0</v>
      </c>
      <c r="CE100" s="76">
        <f t="shared" si="97"/>
        <v>0</v>
      </c>
      <c r="CF100" s="76">
        <f t="shared" si="97"/>
        <v>0</v>
      </c>
      <c r="CG100" s="76">
        <f t="shared" si="97"/>
        <v>0</v>
      </c>
      <c r="CH100" s="76">
        <f t="shared" si="97"/>
        <v>0</v>
      </c>
      <c r="CI100" s="76">
        <f t="shared" si="97"/>
        <v>0</v>
      </c>
      <c r="CJ100" s="76">
        <f t="shared" si="97"/>
        <v>0</v>
      </c>
      <c r="CK100" s="76">
        <f t="shared" si="97"/>
        <v>0</v>
      </c>
      <c r="CL100" s="76">
        <f t="shared" si="97"/>
        <v>0</v>
      </c>
      <c r="CM100" s="76">
        <f t="shared" si="97"/>
        <v>0</v>
      </c>
      <c r="CN100" s="76">
        <f t="shared" si="97"/>
        <v>0</v>
      </c>
      <c r="CO100" s="76">
        <f t="shared" si="97"/>
        <v>0</v>
      </c>
      <c r="CP100" s="76">
        <f t="shared" si="97"/>
        <v>0</v>
      </c>
      <c r="CQ100" s="76">
        <f t="shared" si="97"/>
        <v>0</v>
      </c>
      <c r="CR100" s="76">
        <f t="shared" si="97"/>
        <v>0</v>
      </c>
      <c r="CS100" s="76">
        <f t="shared" si="97"/>
        <v>0</v>
      </c>
      <c r="CT100" s="76">
        <f t="shared" si="97"/>
        <v>0</v>
      </c>
      <c r="CU100" s="76">
        <f t="shared" si="97"/>
        <v>0</v>
      </c>
      <c r="CV100" s="76">
        <f t="shared" si="97"/>
        <v>0</v>
      </c>
      <c r="CW100" s="76">
        <f t="shared" si="97"/>
        <v>0</v>
      </c>
      <c r="CX100" s="76">
        <f t="shared" si="97"/>
        <v>0</v>
      </c>
    </row>
    <row r="101" spans="1:16384" customFormat="1" x14ac:dyDescent="0.2">
      <c r="A101" s="86" t="s">
        <v>81</v>
      </c>
      <c r="B101" s="77"/>
      <c r="C101" s="77">
        <f t="shared" ref="C101:AH101" si="98">IF(ISNUMBER(outYear),+C99+C100-C98,"")</f>
        <v>16087.910999999998</v>
      </c>
      <c r="D101" s="77">
        <f t="shared" si="98"/>
        <v>23518.122156044978</v>
      </c>
      <c r="E101" s="77">
        <f t="shared" si="98"/>
        <v>15479.702144331743</v>
      </c>
      <c r="F101" s="77">
        <f t="shared" si="98"/>
        <v>10631.813300999987</v>
      </c>
      <c r="G101" s="77">
        <f t="shared" si="98"/>
        <v>10570.862669926211</v>
      </c>
      <c r="H101" s="77">
        <f t="shared" si="98"/>
        <v>6915.0440769665138</v>
      </c>
      <c r="I101" s="77">
        <f t="shared" si="98"/>
        <v>3256.3973091493863</v>
      </c>
      <c r="J101" s="77">
        <f t="shared" si="98"/>
        <v>3186.9573665340549</v>
      </c>
      <c r="K101" s="77">
        <f t="shared" si="98"/>
        <v>3114.4439304384518</v>
      </c>
      <c r="L101" s="77">
        <f t="shared" si="98"/>
        <v>3038.7266637289767</v>
      </c>
      <c r="M101" s="77">
        <f t="shared" si="98"/>
        <v>2959.6698308518239</v>
      </c>
      <c r="N101" s="77">
        <f t="shared" si="98"/>
        <v>2877.1320772728022</v>
      </c>
      <c r="O101" s="77">
        <f t="shared" si="98"/>
        <v>2790.9661999791674</v>
      </c>
      <c r="P101" s="77">
        <f t="shared" si="98"/>
        <v>2701.0189086830501</v>
      </c>
      <c r="Q101" s="77">
        <f t="shared" si="98"/>
        <v>2607.1305773515815</v>
      </c>
      <c r="R101" s="77">
        <f t="shared" si="98"/>
        <v>2509.1349856737597</v>
      </c>
      <c r="S101" s="77">
        <f t="shared" si="98"/>
        <v>2406.8590500584037</v>
      </c>
      <c r="T101" s="77">
        <f t="shared" si="98"/>
        <v>2300.1225437412509</v>
      </c>
      <c r="U101" s="77">
        <f t="shared" si="98"/>
        <v>2188.7378055623012</v>
      </c>
      <c r="V101" s="77">
        <f t="shared" si="98"/>
        <v>2072.5094369568537</v>
      </c>
      <c r="W101" s="77">
        <f t="shared" si="98"/>
        <v>1951.2339866853661</v>
      </c>
      <c r="X101" s="77">
        <f t="shared" si="98"/>
        <v>1824.69962280815</v>
      </c>
      <c r="Y101" s="77">
        <f t="shared" si="98"/>
        <v>1692.6857913911051</v>
      </c>
      <c r="Z101" s="77">
        <f t="shared" si="98"/>
        <v>1554.9628614080204</v>
      </c>
      <c r="AA101" s="77">
        <f t="shared" si="98"/>
        <v>1411.2917552835195</v>
      </c>
      <c r="AB101" s="77" t="str">
        <f t="shared" si="98"/>
        <v/>
      </c>
      <c r="AC101" s="77" t="str">
        <f t="shared" si="98"/>
        <v/>
      </c>
      <c r="AD101" s="77" t="str">
        <f t="shared" si="98"/>
        <v/>
      </c>
      <c r="AE101" s="77" t="str">
        <f t="shared" si="98"/>
        <v/>
      </c>
      <c r="AF101" s="77" t="str">
        <f t="shared" si="98"/>
        <v/>
      </c>
      <c r="AG101" s="77" t="str">
        <f t="shared" si="98"/>
        <v/>
      </c>
      <c r="AH101" s="77" t="str">
        <f t="shared" si="98"/>
        <v/>
      </c>
      <c r="AI101" s="77" t="str">
        <f t="shared" ref="AI101:BN101" si="99">IF(ISNUMBER(outYear),+AI99+AI100-AI98,"")</f>
        <v/>
      </c>
      <c r="AJ101" s="77" t="str">
        <f t="shared" si="99"/>
        <v/>
      </c>
      <c r="AK101" s="77" t="str">
        <f t="shared" si="99"/>
        <v/>
      </c>
      <c r="AL101" s="77" t="str">
        <f t="shared" si="99"/>
        <v/>
      </c>
      <c r="AM101" s="77" t="str">
        <f t="shared" si="99"/>
        <v/>
      </c>
      <c r="AN101" s="77" t="str">
        <f t="shared" si="99"/>
        <v/>
      </c>
      <c r="AO101" s="77" t="str">
        <f t="shared" si="99"/>
        <v/>
      </c>
      <c r="AP101" s="77" t="str">
        <f t="shared" si="99"/>
        <v/>
      </c>
      <c r="AQ101" s="77" t="str">
        <f t="shared" si="99"/>
        <v/>
      </c>
      <c r="AR101" s="77" t="str">
        <f t="shared" si="99"/>
        <v/>
      </c>
      <c r="AS101" s="77" t="str">
        <f t="shared" si="99"/>
        <v/>
      </c>
      <c r="AT101" s="77" t="str">
        <f t="shared" si="99"/>
        <v/>
      </c>
      <c r="AU101" s="77" t="str">
        <f t="shared" si="99"/>
        <v/>
      </c>
      <c r="AV101" s="77" t="str">
        <f t="shared" si="99"/>
        <v/>
      </c>
      <c r="AW101" s="77" t="str">
        <f t="shared" si="99"/>
        <v/>
      </c>
      <c r="AX101" s="77" t="str">
        <f t="shared" si="99"/>
        <v/>
      </c>
      <c r="AY101" s="77" t="str">
        <f t="shared" si="99"/>
        <v/>
      </c>
      <c r="AZ101" s="77" t="str">
        <f t="shared" si="99"/>
        <v/>
      </c>
      <c r="BA101" s="77" t="str">
        <f t="shared" si="99"/>
        <v/>
      </c>
      <c r="BB101" s="77" t="str">
        <f t="shared" si="99"/>
        <v/>
      </c>
      <c r="BC101" s="77" t="str">
        <f t="shared" si="99"/>
        <v/>
      </c>
      <c r="BD101" s="77" t="str">
        <f t="shared" si="99"/>
        <v/>
      </c>
      <c r="BE101" s="77" t="str">
        <f t="shared" si="99"/>
        <v/>
      </c>
      <c r="BF101" s="77" t="str">
        <f t="shared" si="99"/>
        <v/>
      </c>
      <c r="BG101" s="77" t="str">
        <f t="shared" si="99"/>
        <v/>
      </c>
      <c r="BH101" s="77" t="str">
        <f t="shared" si="99"/>
        <v/>
      </c>
      <c r="BI101" s="77" t="str">
        <f t="shared" si="99"/>
        <v/>
      </c>
      <c r="BJ101" s="77" t="str">
        <f t="shared" si="99"/>
        <v/>
      </c>
      <c r="BK101" s="77" t="str">
        <f t="shared" si="99"/>
        <v/>
      </c>
      <c r="BL101" s="77" t="str">
        <f t="shared" si="99"/>
        <v/>
      </c>
      <c r="BM101" s="77" t="str">
        <f t="shared" si="99"/>
        <v/>
      </c>
      <c r="BN101" s="77" t="str">
        <f t="shared" si="99"/>
        <v/>
      </c>
      <c r="BO101" s="77" t="str">
        <f t="shared" ref="BO101:CT101" si="100">IF(ISNUMBER(outYear),+BO99+BO100-BO98,"")</f>
        <v/>
      </c>
      <c r="BP101" s="77" t="str">
        <f t="shared" si="100"/>
        <v/>
      </c>
      <c r="BQ101" s="77" t="str">
        <f t="shared" si="100"/>
        <v/>
      </c>
      <c r="BR101" s="77" t="str">
        <f t="shared" si="100"/>
        <v/>
      </c>
      <c r="BS101" s="77" t="str">
        <f t="shared" si="100"/>
        <v/>
      </c>
      <c r="BT101" s="77" t="str">
        <f t="shared" si="100"/>
        <v/>
      </c>
      <c r="BU101" s="77" t="str">
        <f t="shared" si="100"/>
        <v/>
      </c>
      <c r="BV101" s="77" t="str">
        <f t="shared" si="100"/>
        <v/>
      </c>
      <c r="BW101" s="77" t="str">
        <f t="shared" si="100"/>
        <v/>
      </c>
      <c r="BX101" s="77" t="str">
        <f t="shared" si="100"/>
        <v/>
      </c>
      <c r="BY101" s="77" t="str">
        <f t="shared" si="100"/>
        <v/>
      </c>
      <c r="BZ101" s="77" t="str">
        <f t="shared" si="100"/>
        <v/>
      </c>
      <c r="CA101" s="77" t="str">
        <f t="shared" si="100"/>
        <v/>
      </c>
      <c r="CB101" s="77" t="str">
        <f t="shared" si="100"/>
        <v/>
      </c>
      <c r="CC101" s="77" t="str">
        <f t="shared" si="100"/>
        <v/>
      </c>
      <c r="CD101" s="77" t="str">
        <f t="shared" si="100"/>
        <v/>
      </c>
      <c r="CE101" s="77" t="str">
        <f t="shared" si="100"/>
        <v/>
      </c>
      <c r="CF101" s="77" t="str">
        <f t="shared" si="100"/>
        <v/>
      </c>
      <c r="CG101" s="77" t="str">
        <f t="shared" si="100"/>
        <v/>
      </c>
      <c r="CH101" s="77" t="str">
        <f t="shared" si="100"/>
        <v/>
      </c>
      <c r="CI101" s="77" t="str">
        <f t="shared" si="100"/>
        <v/>
      </c>
      <c r="CJ101" s="77" t="str">
        <f t="shared" si="100"/>
        <v/>
      </c>
      <c r="CK101" s="77" t="str">
        <f t="shared" si="100"/>
        <v/>
      </c>
      <c r="CL101" s="77" t="str">
        <f t="shared" si="100"/>
        <v/>
      </c>
      <c r="CM101" s="77" t="str">
        <f t="shared" si="100"/>
        <v/>
      </c>
      <c r="CN101" s="77" t="str">
        <f t="shared" si="100"/>
        <v/>
      </c>
      <c r="CO101" s="77" t="str">
        <f t="shared" si="100"/>
        <v/>
      </c>
      <c r="CP101" s="77" t="str">
        <f t="shared" si="100"/>
        <v/>
      </c>
      <c r="CQ101" s="77" t="str">
        <f t="shared" si="100"/>
        <v/>
      </c>
      <c r="CR101" s="77" t="str">
        <f t="shared" si="100"/>
        <v/>
      </c>
      <c r="CS101" s="77" t="str">
        <f t="shared" si="100"/>
        <v/>
      </c>
      <c r="CT101" s="77" t="str">
        <f t="shared" si="100"/>
        <v/>
      </c>
      <c r="CU101" s="77" t="str">
        <f t="shared" ref="CU101:DZ101" si="101">IF(ISNUMBER(outYear),+CU99+CU100-CU98,"")</f>
        <v/>
      </c>
      <c r="CV101" s="77" t="str">
        <f t="shared" si="101"/>
        <v/>
      </c>
      <c r="CW101" s="77" t="str">
        <f t="shared" si="101"/>
        <v/>
      </c>
      <c r="CX101" s="77" t="str">
        <f t="shared" si="101"/>
        <v/>
      </c>
    </row>
    <row r="102" spans="1:16384" customFormat="1" x14ac:dyDescent="0.2">
      <c r="A102" s="9"/>
      <c r="B102" s="5"/>
    </row>
    <row r="103" spans="1:16384" customFormat="1" x14ac:dyDescent="0.2">
      <c r="A103" s="59" t="s">
        <v>159</v>
      </c>
      <c r="B103" s="71"/>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c r="BP103" s="72"/>
      <c r="BQ103" s="72"/>
      <c r="BR103" s="72"/>
      <c r="BS103" s="72"/>
      <c r="BT103" s="72"/>
      <c r="BU103" s="72"/>
      <c r="BV103" s="72"/>
      <c r="BW103" s="72"/>
      <c r="BX103" s="72"/>
      <c r="BY103" s="72"/>
      <c r="BZ103" s="72"/>
      <c r="CA103" s="72"/>
      <c r="CB103" s="72"/>
      <c r="CC103" s="72"/>
      <c r="CD103" s="72"/>
      <c r="CE103" s="72"/>
      <c r="CF103" s="72"/>
      <c r="CG103" s="72"/>
      <c r="CH103" s="72"/>
      <c r="CI103" s="72"/>
      <c r="CJ103" s="72"/>
      <c r="CK103" s="72"/>
      <c r="CL103" s="72"/>
      <c r="CM103" s="72"/>
      <c r="CN103" s="72"/>
      <c r="CO103" s="72"/>
      <c r="CP103" s="72"/>
      <c r="CQ103" s="72"/>
      <c r="CR103" s="72"/>
      <c r="CS103" s="72"/>
      <c r="CT103" s="72"/>
      <c r="CU103" s="72"/>
      <c r="CV103" s="72"/>
      <c r="CW103" s="72"/>
      <c r="CX103" s="68"/>
    </row>
    <row r="104" spans="1:16384" s="74" customFormat="1" x14ac:dyDescent="0.2">
      <c r="A104" s="54" t="s">
        <v>69</v>
      </c>
      <c r="B104" s="81"/>
      <c r="C104" s="82">
        <f>IF(ISNUMBER(outYear),IF(ibi_fed_amount_tax_fed="Yes",ibi_fed_amount,0)+IF(ibi_sta_amount_tax_fed="Yes",ibi_sta_amount,0)+IF(ibi_uti_amount_tax_fed="Yes",ibi_uti_amount,0)+IF(ibi_oth_amount_tax_fed="Yes",ibi_oth_amount,0)+IF(ibi_fed_percent_tax_fed="Yes",MIN(ibi_fed_percent/100*total_installed_cost,ibi_fed_percent_maxvalue),0)+IF(ibi_sta_percent_tax_fed="Yes",MIN(ibi_sta_percent/100*total_installed_cost,ibi_sta_percent_maxvalue),0)+IF(ibi_uti_percent_tax_fed="Yes",MIN(ibi_uti_percent/100*total_installed_cost,ibi_uti_percent_maxvalue),0)+IF(ibi_oth_percent_tax_fed="Yes",MIN(ibi_oth_percent/100*total_installed_cost,ibi_oth_percent_maxvalue),0)+IF(cbi_fed_tax_fed="Yes",B57,0)+IF(cbi_sta_tax_fed="Yes",B58,0)+IF(cbi_uti_tax_fed="Yes",B59,0)+IF(cbi_oth_tax_fed="Yes",B60,0)+IF(pbi_fed_tax_fed="Yes",C63,0)+IF(pbi_sta_tax_fed="Yes",C64,0)+IF(pbi_uti_tax_fed="Yes",C65,0)+IF(pbi_oth_tax_fed="Yes",C66,0),"")</f>
        <v>0</v>
      </c>
      <c r="D104" s="82">
        <f t="shared" ref="D104:AI104" si="102">IF(ISNUMBER(outYear),IF(pbi_fed_tax_fed="Yes",D63,0)+IF(pbi_sta_tax_fed="Yes",D64,0)+IF(pbi_uti_tax_fed="Yes",D65,0)+IF(pbi_oth_tax_fed="Yes",D66,0),"")</f>
        <v>0</v>
      </c>
      <c r="E104" s="82">
        <f t="shared" si="102"/>
        <v>0</v>
      </c>
      <c r="F104" s="82">
        <f t="shared" si="102"/>
        <v>0</v>
      </c>
      <c r="G104" s="82">
        <f t="shared" si="102"/>
        <v>0</v>
      </c>
      <c r="H104" s="82">
        <f t="shared" si="102"/>
        <v>0</v>
      </c>
      <c r="I104" s="82">
        <f t="shared" si="102"/>
        <v>0</v>
      </c>
      <c r="J104" s="82">
        <f t="shared" si="102"/>
        <v>0</v>
      </c>
      <c r="K104" s="82">
        <f t="shared" si="102"/>
        <v>0</v>
      </c>
      <c r="L104" s="82">
        <f t="shared" si="102"/>
        <v>0</v>
      </c>
      <c r="M104" s="82">
        <f t="shared" si="102"/>
        <v>0</v>
      </c>
      <c r="N104" s="82">
        <f t="shared" si="102"/>
        <v>0</v>
      </c>
      <c r="O104" s="82">
        <f t="shared" si="102"/>
        <v>0</v>
      </c>
      <c r="P104" s="82">
        <f t="shared" si="102"/>
        <v>0</v>
      </c>
      <c r="Q104" s="82">
        <f t="shared" si="102"/>
        <v>0</v>
      </c>
      <c r="R104" s="82">
        <f t="shared" si="102"/>
        <v>0</v>
      </c>
      <c r="S104" s="82">
        <f t="shared" si="102"/>
        <v>0</v>
      </c>
      <c r="T104" s="82">
        <f t="shared" si="102"/>
        <v>0</v>
      </c>
      <c r="U104" s="82">
        <f t="shared" si="102"/>
        <v>0</v>
      </c>
      <c r="V104" s="82">
        <f t="shared" si="102"/>
        <v>0</v>
      </c>
      <c r="W104" s="82">
        <f t="shared" si="102"/>
        <v>0</v>
      </c>
      <c r="X104" s="82">
        <f t="shared" si="102"/>
        <v>0</v>
      </c>
      <c r="Y104" s="82">
        <f t="shared" si="102"/>
        <v>0</v>
      </c>
      <c r="Z104" s="82">
        <f t="shared" si="102"/>
        <v>0</v>
      </c>
      <c r="AA104" s="82">
        <f t="shared" si="102"/>
        <v>0</v>
      </c>
      <c r="AB104" s="82" t="str">
        <f t="shared" si="102"/>
        <v/>
      </c>
      <c r="AC104" s="82" t="str">
        <f t="shared" si="102"/>
        <v/>
      </c>
      <c r="AD104" s="82" t="str">
        <f t="shared" si="102"/>
        <v/>
      </c>
      <c r="AE104" s="82" t="str">
        <f t="shared" si="102"/>
        <v/>
      </c>
      <c r="AF104" s="82" t="str">
        <f t="shared" si="102"/>
        <v/>
      </c>
      <c r="AG104" s="82" t="str">
        <f t="shared" si="102"/>
        <v/>
      </c>
      <c r="AH104" s="82" t="str">
        <f t="shared" si="102"/>
        <v/>
      </c>
      <c r="AI104" s="82" t="str">
        <f t="shared" si="102"/>
        <v/>
      </c>
      <c r="AJ104" s="82" t="str">
        <f t="shared" ref="AJ104:BO104" si="103">IF(ISNUMBER(outYear),IF(pbi_fed_tax_fed="Yes",AJ63,0)+IF(pbi_sta_tax_fed="Yes",AJ64,0)+IF(pbi_uti_tax_fed="Yes",AJ65,0)+IF(pbi_oth_tax_fed="Yes",AJ66,0),"")</f>
        <v/>
      </c>
      <c r="AK104" s="82" t="str">
        <f t="shared" si="103"/>
        <v/>
      </c>
      <c r="AL104" s="82" t="str">
        <f t="shared" si="103"/>
        <v/>
      </c>
      <c r="AM104" s="82" t="str">
        <f t="shared" si="103"/>
        <v/>
      </c>
      <c r="AN104" s="82" t="str">
        <f t="shared" si="103"/>
        <v/>
      </c>
      <c r="AO104" s="82" t="str">
        <f t="shared" si="103"/>
        <v/>
      </c>
      <c r="AP104" s="82" t="str">
        <f t="shared" si="103"/>
        <v/>
      </c>
      <c r="AQ104" s="82" t="str">
        <f t="shared" si="103"/>
        <v/>
      </c>
      <c r="AR104" s="82" t="str">
        <f t="shared" si="103"/>
        <v/>
      </c>
      <c r="AS104" s="82" t="str">
        <f t="shared" si="103"/>
        <v/>
      </c>
      <c r="AT104" s="82" t="str">
        <f t="shared" si="103"/>
        <v/>
      </c>
      <c r="AU104" s="82" t="str">
        <f t="shared" si="103"/>
        <v/>
      </c>
      <c r="AV104" s="82" t="str">
        <f t="shared" si="103"/>
        <v/>
      </c>
      <c r="AW104" s="82" t="str">
        <f t="shared" si="103"/>
        <v/>
      </c>
      <c r="AX104" s="82" t="str">
        <f t="shared" si="103"/>
        <v/>
      </c>
      <c r="AY104" s="82" t="str">
        <f t="shared" si="103"/>
        <v/>
      </c>
      <c r="AZ104" s="82" t="str">
        <f t="shared" si="103"/>
        <v/>
      </c>
      <c r="BA104" s="82" t="str">
        <f t="shared" si="103"/>
        <v/>
      </c>
      <c r="BB104" s="82" t="str">
        <f t="shared" si="103"/>
        <v/>
      </c>
      <c r="BC104" s="82" t="str">
        <f t="shared" si="103"/>
        <v/>
      </c>
      <c r="BD104" s="82" t="str">
        <f t="shared" si="103"/>
        <v/>
      </c>
      <c r="BE104" s="82" t="str">
        <f t="shared" si="103"/>
        <v/>
      </c>
      <c r="BF104" s="82" t="str">
        <f t="shared" si="103"/>
        <v/>
      </c>
      <c r="BG104" s="82" t="str">
        <f t="shared" si="103"/>
        <v/>
      </c>
      <c r="BH104" s="82" t="str">
        <f t="shared" si="103"/>
        <v/>
      </c>
      <c r="BI104" s="82" t="str">
        <f t="shared" si="103"/>
        <v/>
      </c>
      <c r="BJ104" s="82" t="str">
        <f t="shared" si="103"/>
        <v/>
      </c>
      <c r="BK104" s="82" t="str">
        <f t="shared" si="103"/>
        <v/>
      </c>
      <c r="BL104" s="82" t="str">
        <f t="shared" si="103"/>
        <v/>
      </c>
      <c r="BM104" s="82" t="str">
        <f t="shared" si="103"/>
        <v/>
      </c>
      <c r="BN104" s="82" t="str">
        <f t="shared" si="103"/>
        <v/>
      </c>
      <c r="BO104" s="82" t="str">
        <f t="shared" si="103"/>
        <v/>
      </c>
      <c r="BP104" s="82" t="str">
        <f t="shared" ref="BP104:CX104" si="104">IF(ISNUMBER(outYear),IF(pbi_fed_tax_fed="Yes",BP63,0)+IF(pbi_sta_tax_fed="Yes",BP64,0)+IF(pbi_uti_tax_fed="Yes",BP65,0)+IF(pbi_oth_tax_fed="Yes",BP66,0),"")</f>
        <v/>
      </c>
      <c r="BQ104" s="82" t="str">
        <f t="shared" si="104"/>
        <v/>
      </c>
      <c r="BR104" s="82" t="str">
        <f t="shared" si="104"/>
        <v/>
      </c>
      <c r="BS104" s="82" t="str">
        <f t="shared" si="104"/>
        <v/>
      </c>
      <c r="BT104" s="82" t="str">
        <f t="shared" si="104"/>
        <v/>
      </c>
      <c r="BU104" s="82" t="str">
        <f t="shared" si="104"/>
        <v/>
      </c>
      <c r="BV104" s="82" t="str">
        <f t="shared" si="104"/>
        <v/>
      </c>
      <c r="BW104" s="82" t="str">
        <f t="shared" si="104"/>
        <v/>
      </c>
      <c r="BX104" s="82" t="str">
        <f t="shared" si="104"/>
        <v/>
      </c>
      <c r="BY104" s="82" t="str">
        <f t="shared" si="104"/>
        <v/>
      </c>
      <c r="BZ104" s="82" t="str">
        <f t="shared" si="104"/>
        <v/>
      </c>
      <c r="CA104" s="82" t="str">
        <f t="shared" si="104"/>
        <v/>
      </c>
      <c r="CB104" s="82" t="str">
        <f t="shared" si="104"/>
        <v/>
      </c>
      <c r="CC104" s="82" t="str">
        <f t="shared" si="104"/>
        <v/>
      </c>
      <c r="CD104" s="82" t="str">
        <f t="shared" si="104"/>
        <v/>
      </c>
      <c r="CE104" s="82" t="str">
        <f t="shared" si="104"/>
        <v/>
      </c>
      <c r="CF104" s="82" t="str">
        <f t="shared" si="104"/>
        <v/>
      </c>
      <c r="CG104" s="82" t="str">
        <f t="shared" si="104"/>
        <v/>
      </c>
      <c r="CH104" s="82" t="str">
        <f t="shared" si="104"/>
        <v/>
      </c>
      <c r="CI104" s="82" t="str">
        <f t="shared" si="104"/>
        <v/>
      </c>
      <c r="CJ104" s="82" t="str">
        <f t="shared" si="104"/>
        <v/>
      </c>
      <c r="CK104" s="82" t="str">
        <f t="shared" si="104"/>
        <v/>
      </c>
      <c r="CL104" s="82" t="str">
        <f t="shared" si="104"/>
        <v/>
      </c>
      <c r="CM104" s="82" t="str">
        <f t="shared" si="104"/>
        <v/>
      </c>
      <c r="CN104" s="82" t="str">
        <f t="shared" si="104"/>
        <v/>
      </c>
      <c r="CO104" s="82" t="str">
        <f t="shared" si="104"/>
        <v/>
      </c>
      <c r="CP104" s="82" t="str">
        <f t="shared" si="104"/>
        <v/>
      </c>
      <c r="CQ104" s="82" t="str">
        <f t="shared" si="104"/>
        <v/>
      </c>
      <c r="CR104" s="82" t="str">
        <f t="shared" si="104"/>
        <v/>
      </c>
      <c r="CS104" s="82" t="str">
        <f t="shared" si="104"/>
        <v/>
      </c>
      <c r="CT104" s="82" t="str">
        <f t="shared" si="104"/>
        <v/>
      </c>
      <c r="CU104" s="82" t="str">
        <f t="shared" si="104"/>
        <v/>
      </c>
      <c r="CV104" s="82" t="str">
        <f t="shared" si="104"/>
        <v/>
      </c>
      <c r="CW104" s="82" t="str">
        <f t="shared" si="104"/>
        <v/>
      </c>
      <c r="CX104" s="82" t="str">
        <f t="shared" si="104"/>
        <v/>
      </c>
      <c r="CY104" s="82" t="str">
        <f t="shared" ref="CY104:FJ104" si="105">IF(ISNUMBER(outYear),CY55+CY61+CY67+CY101,"")</f>
        <v/>
      </c>
      <c r="CZ104" s="82" t="str">
        <f t="shared" si="105"/>
        <v/>
      </c>
      <c r="DA104" s="82" t="str">
        <f t="shared" si="105"/>
        <v/>
      </c>
      <c r="DB104" s="82" t="str">
        <f t="shared" si="105"/>
        <v/>
      </c>
      <c r="DC104" s="82" t="str">
        <f t="shared" si="105"/>
        <v/>
      </c>
      <c r="DD104" s="82" t="str">
        <f t="shared" si="105"/>
        <v/>
      </c>
      <c r="DE104" s="82" t="str">
        <f t="shared" si="105"/>
        <v/>
      </c>
      <c r="DF104" s="82" t="str">
        <f t="shared" si="105"/>
        <v/>
      </c>
      <c r="DG104" s="82" t="str">
        <f t="shared" si="105"/>
        <v/>
      </c>
      <c r="DH104" s="82" t="str">
        <f t="shared" si="105"/>
        <v/>
      </c>
      <c r="DI104" s="82" t="str">
        <f t="shared" si="105"/>
        <v/>
      </c>
      <c r="DJ104" s="82" t="str">
        <f t="shared" si="105"/>
        <v/>
      </c>
      <c r="DK104" s="82" t="str">
        <f t="shared" si="105"/>
        <v/>
      </c>
      <c r="DL104" s="82" t="str">
        <f t="shared" si="105"/>
        <v/>
      </c>
      <c r="DM104" s="82" t="str">
        <f t="shared" si="105"/>
        <v/>
      </c>
      <c r="DN104" s="82" t="str">
        <f t="shared" si="105"/>
        <v/>
      </c>
      <c r="DO104" s="82" t="str">
        <f t="shared" si="105"/>
        <v/>
      </c>
      <c r="DP104" s="82" t="str">
        <f t="shared" si="105"/>
        <v/>
      </c>
      <c r="DQ104" s="82" t="str">
        <f t="shared" si="105"/>
        <v/>
      </c>
      <c r="DR104" s="82" t="str">
        <f t="shared" si="105"/>
        <v/>
      </c>
      <c r="DS104" s="82" t="str">
        <f t="shared" si="105"/>
        <v/>
      </c>
      <c r="DT104" s="82" t="str">
        <f t="shared" si="105"/>
        <v/>
      </c>
      <c r="DU104" s="82" t="str">
        <f t="shared" si="105"/>
        <v/>
      </c>
      <c r="DV104" s="82" t="str">
        <f t="shared" si="105"/>
        <v/>
      </c>
      <c r="DW104" s="82" t="str">
        <f t="shared" si="105"/>
        <v/>
      </c>
      <c r="DX104" s="82" t="str">
        <f t="shared" si="105"/>
        <v/>
      </c>
      <c r="DY104" s="82" t="str">
        <f t="shared" si="105"/>
        <v/>
      </c>
      <c r="DZ104" s="82" t="str">
        <f t="shared" si="105"/>
        <v/>
      </c>
      <c r="EA104" s="82" t="str">
        <f t="shared" si="105"/>
        <v/>
      </c>
      <c r="EB104" s="82" t="str">
        <f t="shared" si="105"/>
        <v/>
      </c>
      <c r="EC104" s="82" t="str">
        <f t="shared" si="105"/>
        <v/>
      </c>
      <c r="ED104" s="82" t="str">
        <f t="shared" si="105"/>
        <v/>
      </c>
      <c r="EE104" s="82" t="str">
        <f t="shared" si="105"/>
        <v/>
      </c>
      <c r="EF104" s="82" t="str">
        <f t="shared" si="105"/>
        <v/>
      </c>
      <c r="EG104" s="82" t="str">
        <f t="shared" si="105"/>
        <v/>
      </c>
      <c r="EH104" s="82" t="str">
        <f t="shared" si="105"/>
        <v/>
      </c>
      <c r="EI104" s="82" t="str">
        <f t="shared" si="105"/>
        <v/>
      </c>
      <c r="EJ104" s="82" t="str">
        <f t="shared" si="105"/>
        <v/>
      </c>
      <c r="EK104" s="82" t="str">
        <f t="shared" si="105"/>
        <v/>
      </c>
      <c r="EL104" s="82" t="str">
        <f t="shared" si="105"/>
        <v/>
      </c>
      <c r="EM104" s="82" t="str">
        <f t="shared" si="105"/>
        <v/>
      </c>
      <c r="EN104" s="82" t="str">
        <f t="shared" si="105"/>
        <v/>
      </c>
      <c r="EO104" s="82" t="str">
        <f t="shared" si="105"/>
        <v/>
      </c>
      <c r="EP104" s="82" t="str">
        <f t="shared" si="105"/>
        <v/>
      </c>
      <c r="EQ104" s="82" t="str">
        <f t="shared" si="105"/>
        <v/>
      </c>
      <c r="ER104" s="82" t="str">
        <f t="shared" si="105"/>
        <v/>
      </c>
      <c r="ES104" s="82" t="str">
        <f t="shared" si="105"/>
        <v/>
      </c>
      <c r="ET104" s="82" t="str">
        <f t="shared" si="105"/>
        <v/>
      </c>
      <c r="EU104" s="82" t="str">
        <f t="shared" si="105"/>
        <v/>
      </c>
      <c r="EV104" s="82" t="str">
        <f t="shared" si="105"/>
        <v/>
      </c>
      <c r="EW104" s="82" t="str">
        <f t="shared" si="105"/>
        <v/>
      </c>
      <c r="EX104" s="82" t="str">
        <f t="shared" si="105"/>
        <v/>
      </c>
      <c r="EY104" s="82" t="str">
        <f t="shared" si="105"/>
        <v/>
      </c>
      <c r="EZ104" s="82" t="str">
        <f t="shared" si="105"/>
        <v/>
      </c>
      <c r="FA104" s="82" t="str">
        <f t="shared" si="105"/>
        <v/>
      </c>
      <c r="FB104" s="82" t="str">
        <f t="shared" si="105"/>
        <v/>
      </c>
      <c r="FC104" s="82" t="str">
        <f t="shared" si="105"/>
        <v/>
      </c>
      <c r="FD104" s="82" t="str">
        <f t="shared" si="105"/>
        <v/>
      </c>
      <c r="FE104" s="82" t="str">
        <f t="shared" si="105"/>
        <v/>
      </c>
      <c r="FF104" s="82" t="str">
        <f t="shared" si="105"/>
        <v/>
      </c>
      <c r="FG104" s="82" t="str">
        <f t="shared" si="105"/>
        <v/>
      </c>
      <c r="FH104" s="82" t="str">
        <f t="shared" si="105"/>
        <v/>
      </c>
      <c r="FI104" s="82" t="str">
        <f t="shared" si="105"/>
        <v/>
      </c>
      <c r="FJ104" s="82" t="str">
        <f t="shared" si="105"/>
        <v/>
      </c>
      <c r="FK104" s="82" t="str">
        <f t="shared" ref="FK104:HV104" si="106">IF(ISNUMBER(outYear),FK55+FK61+FK67+FK101,"")</f>
        <v/>
      </c>
      <c r="FL104" s="82" t="str">
        <f t="shared" si="106"/>
        <v/>
      </c>
      <c r="FM104" s="82" t="str">
        <f t="shared" si="106"/>
        <v/>
      </c>
      <c r="FN104" s="82" t="str">
        <f t="shared" si="106"/>
        <v/>
      </c>
      <c r="FO104" s="82" t="str">
        <f t="shared" si="106"/>
        <v/>
      </c>
      <c r="FP104" s="82" t="str">
        <f t="shared" si="106"/>
        <v/>
      </c>
      <c r="FQ104" s="82" t="str">
        <f t="shared" si="106"/>
        <v/>
      </c>
      <c r="FR104" s="82" t="str">
        <f t="shared" si="106"/>
        <v/>
      </c>
      <c r="FS104" s="82" t="str">
        <f t="shared" si="106"/>
        <v/>
      </c>
      <c r="FT104" s="82" t="str">
        <f t="shared" si="106"/>
        <v/>
      </c>
      <c r="FU104" s="82" t="str">
        <f t="shared" si="106"/>
        <v/>
      </c>
      <c r="FV104" s="82" t="str">
        <f t="shared" si="106"/>
        <v/>
      </c>
      <c r="FW104" s="82" t="str">
        <f t="shared" si="106"/>
        <v/>
      </c>
      <c r="FX104" s="82" t="str">
        <f t="shared" si="106"/>
        <v/>
      </c>
      <c r="FY104" s="82" t="str">
        <f t="shared" si="106"/>
        <v/>
      </c>
      <c r="FZ104" s="82" t="str">
        <f t="shared" si="106"/>
        <v/>
      </c>
      <c r="GA104" s="82" t="str">
        <f t="shared" si="106"/>
        <v/>
      </c>
      <c r="GB104" s="82" t="str">
        <f t="shared" si="106"/>
        <v/>
      </c>
      <c r="GC104" s="82" t="str">
        <f t="shared" si="106"/>
        <v/>
      </c>
      <c r="GD104" s="82" t="str">
        <f t="shared" si="106"/>
        <v/>
      </c>
      <c r="GE104" s="82" t="str">
        <f t="shared" si="106"/>
        <v/>
      </c>
      <c r="GF104" s="82" t="str">
        <f t="shared" si="106"/>
        <v/>
      </c>
      <c r="GG104" s="82" t="str">
        <f t="shared" si="106"/>
        <v/>
      </c>
      <c r="GH104" s="82" t="str">
        <f t="shared" si="106"/>
        <v/>
      </c>
      <c r="GI104" s="82" t="str">
        <f t="shared" si="106"/>
        <v/>
      </c>
      <c r="GJ104" s="82" t="str">
        <f t="shared" si="106"/>
        <v/>
      </c>
      <c r="GK104" s="82" t="str">
        <f t="shared" si="106"/>
        <v/>
      </c>
      <c r="GL104" s="82" t="str">
        <f t="shared" si="106"/>
        <v/>
      </c>
      <c r="GM104" s="82" t="str">
        <f t="shared" si="106"/>
        <v/>
      </c>
      <c r="GN104" s="82" t="str">
        <f t="shared" si="106"/>
        <v/>
      </c>
      <c r="GO104" s="82" t="str">
        <f t="shared" si="106"/>
        <v/>
      </c>
      <c r="GP104" s="82" t="str">
        <f t="shared" si="106"/>
        <v/>
      </c>
      <c r="GQ104" s="82" t="str">
        <f t="shared" si="106"/>
        <v/>
      </c>
      <c r="GR104" s="82" t="str">
        <f t="shared" si="106"/>
        <v/>
      </c>
      <c r="GS104" s="82" t="str">
        <f t="shared" si="106"/>
        <v/>
      </c>
      <c r="GT104" s="82" t="str">
        <f t="shared" si="106"/>
        <v/>
      </c>
      <c r="GU104" s="82" t="str">
        <f t="shared" si="106"/>
        <v/>
      </c>
      <c r="GV104" s="82" t="str">
        <f t="shared" si="106"/>
        <v/>
      </c>
      <c r="GW104" s="82" t="str">
        <f t="shared" si="106"/>
        <v/>
      </c>
      <c r="GX104" s="82" t="str">
        <f t="shared" si="106"/>
        <v/>
      </c>
      <c r="GY104" s="82" t="str">
        <f t="shared" si="106"/>
        <v/>
      </c>
      <c r="GZ104" s="82" t="str">
        <f t="shared" si="106"/>
        <v/>
      </c>
      <c r="HA104" s="82" t="str">
        <f t="shared" si="106"/>
        <v/>
      </c>
      <c r="HB104" s="82" t="str">
        <f t="shared" si="106"/>
        <v/>
      </c>
      <c r="HC104" s="82" t="str">
        <f t="shared" si="106"/>
        <v/>
      </c>
      <c r="HD104" s="82" t="str">
        <f t="shared" si="106"/>
        <v/>
      </c>
      <c r="HE104" s="82" t="str">
        <f t="shared" si="106"/>
        <v/>
      </c>
      <c r="HF104" s="82" t="str">
        <f t="shared" si="106"/>
        <v/>
      </c>
      <c r="HG104" s="82" t="str">
        <f t="shared" si="106"/>
        <v/>
      </c>
      <c r="HH104" s="82" t="str">
        <f t="shared" si="106"/>
        <v/>
      </c>
      <c r="HI104" s="82" t="str">
        <f t="shared" si="106"/>
        <v/>
      </c>
      <c r="HJ104" s="82" t="str">
        <f t="shared" si="106"/>
        <v/>
      </c>
      <c r="HK104" s="82" t="str">
        <f t="shared" si="106"/>
        <v/>
      </c>
      <c r="HL104" s="82" t="str">
        <f t="shared" si="106"/>
        <v/>
      </c>
      <c r="HM104" s="82" t="str">
        <f t="shared" si="106"/>
        <v/>
      </c>
      <c r="HN104" s="82" t="str">
        <f t="shared" si="106"/>
        <v/>
      </c>
      <c r="HO104" s="82" t="str">
        <f t="shared" si="106"/>
        <v/>
      </c>
      <c r="HP104" s="82" t="str">
        <f t="shared" si="106"/>
        <v/>
      </c>
      <c r="HQ104" s="82" t="str">
        <f t="shared" si="106"/>
        <v/>
      </c>
      <c r="HR104" s="82" t="str">
        <f t="shared" si="106"/>
        <v/>
      </c>
      <c r="HS104" s="82" t="str">
        <f t="shared" si="106"/>
        <v/>
      </c>
      <c r="HT104" s="82" t="str">
        <f t="shared" si="106"/>
        <v/>
      </c>
      <c r="HU104" s="82" t="str">
        <f t="shared" si="106"/>
        <v/>
      </c>
      <c r="HV104" s="82" t="str">
        <f t="shared" si="106"/>
        <v/>
      </c>
      <c r="HW104" s="82" t="str">
        <f t="shared" ref="HW104:KH104" si="107">IF(ISNUMBER(outYear),HW55+HW61+HW67+HW101,"")</f>
        <v/>
      </c>
      <c r="HX104" s="82" t="str">
        <f t="shared" si="107"/>
        <v/>
      </c>
      <c r="HY104" s="82" t="str">
        <f t="shared" si="107"/>
        <v/>
      </c>
      <c r="HZ104" s="82" t="str">
        <f t="shared" si="107"/>
        <v/>
      </c>
      <c r="IA104" s="82" t="str">
        <f t="shared" si="107"/>
        <v/>
      </c>
      <c r="IB104" s="82" t="str">
        <f t="shared" si="107"/>
        <v/>
      </c>
      <c r="IC104" s="82" t="str">
        <f t="shared" si="107"/>
        <v/>
      </c>
      <c r="ID104" s="82" t="str">
        <f t="shared" si="107"/>
        <v/>
      </c>
      <c r="IE104" s="82" t="str">
        <f t="shared" si="107"/>
        <v/>
      </c>
      <c r="IF104" s="82" t="str">
        <f t="shared" si="107"/>
        <v/>
      </c>
      <c r="IG104" s="82" t="str">
        <f t="shared" si="107"/>
        <v/>
      </c>
      <c r="IH104" s="82" t="str">
        <f t="shared" si="107"/>
        <v/>
      </c>
      <c r="II104" s="82" t="str">
        <f t="shared" si="107"/>
        <v/>
      </c>
      <c r="IJ104" s="82" t="str">
        <f t="shared" si="107"/>
        <v/>
      </c>
      <c r="IK104" s="82" t="str">
        <f t="shared" si="107"/>
        <v/>
      </c>
      <c r="IL104" s="82" t="str">
        <f t="shared" si="107"/>
        <v/>
      </c>
      <c r="IM104" s="82" t="str">
        <f t="shared" si="107"/>
        <v/>
      </c>
      <c r="IN104" s="82" t="str">
        <f t="shared" si="107"/>
        <v/>
      </c>
      <c r="IO104" s="82" t="str">
        <f t="shared" si="107"/>
        <v/>
      </c>
      <c r="IP104" s="82" t="str">
        <f t="shared" si="107"/>
        <v/>
      </c>
      <c r="IQ104" s="82" t="str">
        <f t="shared" si="107"/>
        <v/>
      </c>
      <c r="IR104" s="82" t="str">
        <f t="shared" si="107"/>
        <v/>
      </c>
      <c r="IS104" s="82" t="str">
        <f t="shared" si="107"/>
        <v/>
      </c>
      <c r="IT104" s="82" t="str">
        <f t="shared" si="107"/>
        <v/>
      </c>
      <c r="IU104" s="82" t="str">
        <f t="shared" si="107"/>
        <v/>
      </c>
      <c r="IV104" s="82" t="str">
        <f t="shared" si="107"/>
        <v/>
      </c>
      <c r="IW104" s="82" t="str">
        <f t="shared" si="107"/>
        <v/>
      </c>
      <c r="IX104" s="82" t="str">
        <f t="shared" si="107"/>
        <v/>
      </c>
      <c r="IY104" s="82" t="str">
        <f t="shared" si="107"/>
        <v/>
      </c>
      <c r="IZ104" s="82" t="str">
        <f t="shared" si="107"/>
        <v/>
      </c>
      <c r="JA104" s="82" t="str">
        <f t="shared" si="107"/>
        <v/>
      </c>
      <c r="JB104" s="82" t="str">
        <f t="shared" si="107"/>
        <v/>
      </c>
      <c r="JC104" s="82" t="str">
        <f t="shared" si="107"/>
        <v/>
      </c>
      <c r="JD104" s="82" t="str">
        <f t="shared" si="107"/>
        <v/>
      </c>
      <c r="JE104" s="82" t="str">
        <f t="shared" si="107"/>
        <v/>
      </c>
      <c r="JF104" s="82" t="str">
        <f t="shared" si="107"/>
        <v/>
      </c>
      <c r="JG104" s="82" t="str">
        <f t="shared" si="107"/>
        <v/>
      </c>
      <c r="JH104" s="82" t="str">
        <f t="shared" si="107"/>
        <v/>
      </c>
      <c r="JI104" s="82" t="str">
        <f t="shared" si="107"/>
        <v/>
      </c>
      <c r="JJ104" s="82" t="str">
        <f t="shared" si="107"/>
        <v/>
      </c>
      <c r="JK104" s="82" t="str">
        <f t="shared" si="107"/>
        <v/>
      </c>
      <c r="JL104" s="82" t="str">
        <f t="shared" si="107"/>
        <v/>
      </c>
      <c r="JM104" s="82" t="str">
        <f t="shared" si="107"/>
        <v/>
      </c>
      <c r="JN104" s="82" t="str">
        <f t="shared" si="107"/>
        <v/>
      </c>
      <c r="JO104" s="82" t="str">
        <f t="shared" si="107"/>
        <v/>
      </c>
      <c r="JP104" s="82" t="str">
        <f t="shared" si="107"/>
        <v/>
      </c>
      <c r="JQ104" s="82" t="str">
        <f t="shared" si="107"/>
        <v/>
      </c>
      <c r="JR104" s="82" t="str">
        <f t="shared" si="107"/>
        <v/>
      </c>
      <c r="JS104" s="82" t="str">
        <f t="shared" si="107"/>
        <v/>
      </c>
      <c r="JT104" s="82" t="str">
        <f t="shared" si="107"/>
        <v/>
      </c>
      <c r="JU104" s="82" t="str">
        <f t="shared" si="107"/>
        <v/>
      </c>
      <c r="JV104" s="82" t="str">
        <f t="shared" si="107"/>
        <v/>
      </c>
      <c r="JW104" s="82" t="str">
        <f t="shared" si="107"/>
        <v/>
      </c>
      <c r="JX104" s="82" t="str">
        <f t="shared" si="107"/>
        <v/>
      </c>
      <c r="JY104" s="82" t="str">
        <f t="shared" si="107"/>
        <v/>
      </c>
      <c r="JZ104" s="82" t="str">
        <f t="shared" si="107"/>
        <v/>
      </c>
      <c r="KA104" s="82" t="str">
        <f t="shared" si="107"/>
        <v/>
      </c>
      <c r="KB104" s="82" t="str">
        <f t="shared" si="107"/>
        <v/>
      </c>
      <c r="KC104" s="82" t="str">
        <f t="shared" si="107"/>
        <v/>
      </c>
      <c r="KD104" s="82" t="str">
        <f t="shared" si="107"/>
        <v/>
      </c>
      <c r="KE104" s="82" t="str">
        <f t="shared" si="107"/>
        <v/>
      </c>
      <c r="KF104" s="82" t="str">
        <f t="shared" si="107"/>
        <v/>
      </c>
      <c r="KG104" s="82" t="str">
        <f t="shared" si="107"/>
        <v/>
      </c>
      <c r="KH104" s="82" t="str">
        <f t="shared" si="107"/>
        <v/>
      </c>
      <c r="KI104" s="82" t="str">
        <f t="shared" ref="KI104:MT104" si="108">IF(ISNUMBER(outYear),KI55+KI61+KI67+KI101,"")</f>
        <v/>
      </c>
      <c r="KJ104" s="82" t="str">
        <f t="shared" si="108"/>
        <v/>
      </c>
      <c r="KK104" s="82" t="str">
        <f t="shared" si="108"/>
        <v/>
      </c>
      <c r="KL104" s="82" t="str">
        <f t="shared" si="108"/>
        <v/>
      </c>
      <c r="KM104" s="82" t="str">
        <f t="shared" si="108"/>
        <v/>
      </c>
      <c r="KN104" s="82" t="str">
        <f t="shared" si="108"/>
        <v/>
      </c>
      <c r="KO104" s="82" t="str">
        <f t="shared" si="108"/>
        <v/>
      </c>
      <c r="KP104" s="82" t="str">
        <f t="shared" si="108"/>
        <v/>
      </c>
      <c r="KQ104" s="82" t="str">
        <f t="shared" si="108"/>
        <v/>
      </c>
      <c r="KR104" s="82" t="str">
        <f t="shared" si="108"/>
        <v/>
      </c>
      <c r="KS104" s="82" t="str">
        <f t="shared" si="108"/>
        <v/>
      </c>
      <c r="KT104" s="82" t="str">
        <f t="shared" si="108"/>
        <v/>
      </c>
      <c r="KU104" s="82" t="str">
        <f t="shared" si="108"/>
        <v/>
      </c>
      <c r="KV104" s="82" t="str">
        <f t="shared" si="108"/>
        <v/>
      </c>
      <c r="KW104" s="82" t="str">
        <f t="shared" si="108"/>
        <v/>
      </c>
      <c r="KX104" s="82" t="str">
        <f t="shared" si="108"/>
        <v/>
      </c>
      <c r="KY104" s="82" t="str">
        <f t="shared" si="108"/>
        <v/>
      </c>
      <c r="KZ104" s="82" t="str">
        <f t="shared" si="108"/>
        <v/>
      </c>
      <c r="LA104" s="82" t="str">
        <f t="shared" si="108"/>
        <v/>
      </c>
      <c r="LB104" s="82" t="str">
        <f t="shared" si="108"/>
        <v/>
      </c>
      <c r="LC104" s="82" t="str">
        <f t="shared" si="108"/>
        <v/>
      </c>
      <c r="LD104" s="82" t="str">
        <f t="shared" si="108"/>
        <v/>
      </c>
      <c r="LE104" s="82" t="str">
        <f t="shared" si="108"/>
        <v/>
      </c>
      <c r="LF104" s="82" t="str">
        <f t="shared" si="108"/>
        <v/>
      </c>
      <c r="LG104" s="82" t="str">
        <f t="shared" si="108"/>
        <v/>
      </c>
      <c r="LH104" s="82" t="str">
        <f t="shared" si="108"/>
        <v/>
      </c>
      <c r="LI104" s="82" t="str">
        <f t="shared" si="108"/>
        <v/>
      </c>
      <c r="LJ104" s="82" t="str">
        <f t="shared" si="108"/>
        <v/>
      </c>
      <c r="LK104" s="82" t="str">
        <f t="shared" si="108"/>
        <v/>
      </c>
      <c r="LL104" s="82" t="str">
        <f t="shared" si="108"/>
        <v/>
      </c>
      <c r="LM104" s="82" t="str">
        <f t="shared" si="108"/>
        <v/>
      </c>
      <c r="LN104" s="82" t="str">
        <f t="shared" si="108"/>
        <v/>
      </c>
      <c r="LO104" s="82" t="str">
        <f t="shared" si="108"/>
        <v/>
      </c>
      <c r="LP104" s="82" t="str">
        <f t="shared" si="108"/>
        <v/>
      </c>
      <c r="LQ104" s="82" t="str">
        <f t="shared" si="108"/>
        <v/>
      </c>
      <c r="LR104" s="82" t="str">
        <f t="shared" si="108"/>
        <v/>
      </c>
      <c r="LS104" s="82" t="str">
        <f t="shared" si="108"/>
        <v/>
      </c>
      <c r="LT104" s="82" t="str">
        <f t="shared" si="108"/>
        <v/>
      </c>
      <c r="LU104" s="82" t="str">
        <f t="shared" si="108"/>
        <v/>
      </c>
      <c r="LV104" s="82" t="str">
        <f t="shared" si="108"/>
        <v/>
      </c>
      <c r="LW104" s="82" t="str">
        <f t="shared" si="108"/>
        <v/>
      </c>
      <c r="LX104" s="82" t="str">
        <f t="shared" si="108"/>
        <v/>
      </c>
      <c r="LY104" s="82" t="str">
        <f t="shared" si="108"/>
        <v/>
      </c>
      <c r="LZ104" s="82" t="str">
        <f t="shared" si="108"/>
        <v/>
      </c>
      <c r="MA104" s="82" t="str">
        <f t="shared" si="108"/>
        <v/>
      </c>
      <c r="MB104" s="82" t="str">
        <f t="shared" si="108"/>
        <v/>
      </c>
      <c r="MC104" s="82" t="str">
        <f t="shared" si="108"/>
        <v/>
      </c>
      <c r="MD104" s="82" t="str">
        <f t="shared" si="108"/>
        <v/>
      </c>
      <c r="ME104" s="82" t="str">
        <f t="shared" si="108"/>
        <v/>
      </c>
      <c r="MF104" s="82" t="str">
        <f t="shared" si="108"/>
        <v/>
      </c>
      <c r="MG104" s="82" t="str">
        <f t="shared" si="108"/>
        <v/>
      </c>
      <c r="MH104" s="82" t="str">
        <f t="shared" si="108"/>
        <v/>
      </c>
      <c r="MI104" s="82" t="str">
        <f t="shared" si="108"/>
        <v/>
      </c>
      <c r="MJ104" s="82" t="str">
        <f t="shared" si="108"/>
        <v/>
      </c>
      <c r="MK104" s="82" t="str">
        <f t="shared" si="108"/>
        <v/>
      </c>
      <c r="ML104" s="82" t="str">
        <f t="shared" si="108"/>
        <v/>
      </c>
      <c r="MM104" s="82" t="str">
        <f t="shared" si="108"/>
        <v/>
      </c>
      <c r="MN104" s="82" t="str">
        <f t="shared" si="108"/>
        <v/>
      </c>
      <c r="MO104" s="82" t="str">
        <f t="shared" si="108"/>
        <v/>
      </c>
      <c r="MP104" s="82" t="str">
        <f t="shared" si="108"/>
        <v/>
      </c>
      <c r="MQ104" s="82" t="str">
        <f t="shared" si="108"/>
        <v/>
      </c>
      <c r="MR104" s="82" t="str">
        <f t="shared" si="108"/>
        <v/>
      </c>
      <c r="MS104" s="82" t="str">
        <f t="shared" si="108"/>
        <v/>
      </c>
      <c r="MT104" s="82" t="str">
        <f t="shared" si="108"/>
        <v/>
      </c>
      <c r="MU104" s="82" t="str">
        <f t="shared" ref="MU104:PF104" si="109">IF(ISNUMBER(outYear),MU55+MU61+MU67+MU101,"")</f>
        <v/>
      </c>
      <c r="MV104" s="82" t="str">
        <f t="shared" si="109"/>
        <v/>
      </c>
      <c r="MW104" s="82" t="str">
        <f t="shared" si="109"/>
        <v/>
      </c>
      <c r="MX104" s="82" t="str">
        <f t="shared" si="109"/>
        <v/>
      </c>
      <c r="MY104" s="82" t="str">
        <f t="shared" si="109"/>
        <v/>
      </c>
      <c r="MZ104" s="82" t="str">
        <f t="shared" si="109"/>
        <v/>
      </c>
      <c r="NA104" s="82" t="str">
        <f t="shared" si="109"/>
        <v/>
      </c>
      <c r="NB104" s="82" t="str">
        <f t="shared" si="109"/>
        <v/>
      </c>
      <c r="NC104" s="82" t="str">
        <f t="shared" si="109"/>
        <v/>
      </c>
      <c r="ND104" s="82" t="str">
        <f t="shared" si="109"/>
        <v/>
      </c>
      <c r="NE104" s="82" t="str">
        <f t="shared" si="109"/>
        <v/>
      </c>
      <c r="NF104" s="82" t="str">
        <f t="shared" si="109"/>
        <v/>
      </c>
      <c r="NG104" s="82" t="str">
        <f t="shared" si="109"/>
        <v/>
      </c>
      <c r="NH104" s="82" t="str">
        <f t="shared" si="109"/>
        <v/>
      </c>
      <c r="NI104" s="82" t="str">
        <f t="shared" si="109"/>
        <v/>
      </c>
      <c r="NJ104" s="82" t="str">
        <f t="shared" si="109"/>
        <v/>
      </c>
      <c r="NK104" s="82" t="str">
        <f t="shared" si="109"/>
        <v/>
      </c>
      <c r="NL104" s="82" t="str">
        <f t="shared" si="109"/>
        <v/>
      </c>
      <c r="NM104" s="82" t="str">
        <f t="shared" si="109"/>
        <v/>
      </c>
      <c r="NN104" s="82" t="str">
        <f t="shared" si="109"/>
        <v/>
      </c>
      <c r="NO104" s="82" t="str">
        <f t="shared" si="109"/>
        <v/>
      </c>
      <c r="NP104" s="82" t="str">
        <f t="shared" si="109"/>
        <v/>
      </c>
      <c r="NQ104" s="82" t="str">
        <f t="shared" si="109"/>
        <v/>
      </c>
      <c r="NR104" s="82" t="str">
        <f t="shared" si="109"/>
        <v/>
      </c>
      <c r="NS104" s="82" t="str">
        <f t="shared" si="109"/>
        <v/>
      </c>
      <c r="NT104" s="82" t="str">
        <f t="shared" si="109"/>
        <v/>
      </c>
      <c r="NU104" s="82" t="str">
        <f t="shared" si="109"/>
        <v/>
      </c>
      <c r="NV104" s="82" t="str">
        <f t="shared" si="109"/>
        <v/>
      </c>
      <c r="NW104" s="82" t="str">
        <f t="shared" si="109"/>
        <v/>
      </c>
      <c r="NX104" s="82" t="str">
        <f t="shared" si="109"/>
        <v/>
      </c>
      <c r="NY104" s="82" t="str">
        <f t="shared" si="109"/>
        <v/>
      </c>
      <c r="NZ104" s="82" t="str">
        <f t="shared" si="109"/>
        <v/>
      </c>
      <c r="OA104" s="82" t="str">
        <f t="shared" si="109"/>
        <v/>
      </c>
      <c r="OB104" s="82" t="str">
        <f t="shared" si="109"/>
        <v/>
      </c>
      <c r="OC104" s="82" t="str">
        <f t="shared" si="109"/>
        <v/>
      </c>
      <c r="OD104" s="82" t="str">
        <f t="shared" si="109"/>
        <v/>
      </c>
      <c r="OE104" s="82" t="str">
        <f t="shared" si="109"/>
        <v/>
      </c>
      <c r="OF104" s="82" t="str">
        <f t="shared" si="109"/>
        <v/>
      </c>
      <c r="OG104" s="82" t="str">
        <f t="shared" si="109"/>
        <v/>
      </c>
      <c r="OH104" s="82" t="str">
        <f t="shared" si="109"/>
        <v/>
      </c>
      <c r="OI104" s="82" t="str">
        <f t="shared" si="109"/>
        <v/>
      </c>
      <c r="OJ104" s="82" t="str">
        <f t="shared" si="109"/>
        <v/>
      </c>
      <c r="OK104" s="82" t="str">
        <f t="shared" si="109"/>
        <v/>
      </c>
      <c r="OL104" s="82" t="str">
        <f t="shared" si="109"/>
        <v/>
      </c>
      <c r="OM104" s="82" t="str">
        <f t="shared" si="109"/>
        <v/>
      </c>
      <c r="ON104" s="82" t="str">
        <f t="shared" si="109"/>
        <v/>
      </c>
      <c r="OO104" s="82" t="str">
        <f t="shared" si="109"/>
        <v/>
      </c>
      <c r="OP104" s="82" t="str">
        <f t="shared" si="109"/>
        <v/>
      </c>
      <c r="OQ104" s="82" t="str">
        <f t="shared" si="109"/>
        <v/>
      </c>
      <c r="OR104" s="82" t="str">
        <f t="shared" si="109"/>
        <v/>
      </c>
      <c r="OS104" s="82" t="str">
        <f t="shared" si="109"/>
        <v/>
      </c>
      <c r="OT104" s="82" t="str">
        <f t="shared" si="109"/>
        <v/>
      </c>
      <c r="OU104" s="82" t="str">
        <f t="shared" si="109"/>
        <v/>
      </c>
      <c r="OV104" s="82" t="str">
        <f t="shared" si="109"/>
        <v/>
      </c>
      <c r="OW104" s="82" t="str">
        <f t="shared" si="109"/>
        <v/>
      </c>
      <c r="OX104" s="82" t="str">
        <f t="shared" si="109"/>
        <v/>
      </c>
      <c r="OY104" s="82" t="str">
        <f t="shared" si="109"/>
        <v/>
      </c>
      <c r="OZ104" s="82" t="str">
        <f t="shared" si="109"/>
        <v/>
      </c>
      <c r="PA104" s="82" t="str">
        <f t="shared" si="109"/>
        <v/>
      </c>
      <c r="PB104" s="82" t="str">
        <f t="shared" si="109"/>
        <v/>
      </c>
      <c r="PC104" s="82" t="str">
        <f t="shared" si="109"/>
        <v/>
      </c>
      <c r="PD104" s="82" t="str">
        <f t="shared" si="109"/>
        <v/>
      </c>
      <c r="PE104" s="82" t="str">
        <f t="shared" si="109"/>
        <v/>
      </c>
      <c r="PF104" s="82" t="str">
        <f t="shared" si="109"/>
        <v/>
      </c>
      <c r="PG104" s="82" t="str">
        <f t="shared" ref="PG104:RR104" si="110">IF(ISNUMBER(outYear),PG55+PG61+PG67+PG101,"")</f>
        <v/>
      </c>
      <c r="PH104" s="82" t="str">
        <f t="shared" si="110"/>
        <v/>
      </c>
      <c r="PI104" s="82" t="str">
        <f t="shared" si="110"/>
        <v/>
      </c>
      <c r="PJ104" s="82" t="str">
        <f t="shared" si="110"/>
        <v/>
      </c>
      <c r="PK104" s="82" t="str">
        <f t="shared" si="110"/>
        <v/>
      </c>
      <c r="PL104" s="82" t="str">
        <f t="shared" si="110"/>
        <v/>
      </c>
      <c r="PM104" s="82" t="str">
        <f t="shared" si="110"/>
        <v/>
      </c>
      <c r="PN104" s="82" t="str">
        <f t="shared" si="110"/>
        <v/>
      </c>
      <c r="PO104" s="82" t="str">
        <f t="shared" si="110"/>
        <v/>
      </c>
      <c r="PP104" s="82" t="str">
        <f t="shared" si="110"/>
        <v/>
      </c>
      <c r="PQ104" s="82" t="str">
        <f t="shared" si="110"/>
        <v/>
      </c>
      <c r="PR104" s="82" t="str">
        <f t="shared" si="110"/>
        <v/>
      </c>
      <c r="PS104" s="82" t="str">
        <f t="shared" si="110"/>
        <v/>
      </c>
      <c r="PT104" s="82" t="str">
        <f t="shared" si="110"/>
        <v/>
      </c>
      <c r="PU104" s="82" t="str">
        <f t="shared" si="110"/>
        <v/>
      </c>
      <c r="PV104" s="82" t="str">
        <f t="shared" si="110"/>
        <v/>
      </c>
      <c r="PW104" s="82" t="str">
        <f t="shared" si="110"/>
        <v/>
      </c>
      <c r="PX104" s="82" t="str">
        <f t="shared" si="110"/>
        <v/>
      </c>
      <c r="PY104" s="82" t="str">
        <f t="shared" si="110"/>
        <v/>
      </c>
      <c r="PZ104" s="82" t="str">
        <f t="shared" si="110"/>
        <v/>
      </c>
      <c r="QA104" s="82" t="str">
        <f t="shared" si="110"/>
        <v/>
      </c>
      <c r="QB104" s="82" t="str">
        <f t="shared" si="110"/>
        <v/>
      </c>
      <c r="QC104" s="82" t="str">
        <f t="shared" si="110"/>
        <v/>
      </c>
      <c r="QD104" s="82" t="str">
        <f t="shared" si="110"/>
        <v/>
      </c>
      <c r="QE104" s="82" t="str">
        <f t="shared" si="110"/>
        <v/>
      </c>
      <c r="QF104" s="82" t="str">
        <f t="shared" si="110"/>
        <v/>
      </c>
      <c r="QG104" s="82" t="str">
        <f t="shared" si="110"/>
        <v/>
      </c>
      <c r="QH104" s="82" t="str">
        <f t="shared" si="110"/>
        <v/>
      </c>
      <c r="QI104" s="82" t="str">
        <f t="shared" si="110"/>
        <v/>
      </c>
      <c r="QJ104" s="82" t="str">
        <f t="shared" si="110"/>
        <v/>
      </c>
      <c r="QK104" s="82" t="str">
        <f t="shared" si="110"/>
        <v/>
      </c>
      <c r="QL104" s="82" t="str">
        <f t="shared" si="110"/>
        <v/>
      </c>
      <c r="QM104" s="82" t="str">
        <f t="shared" si="110"/>
        <v/>
      </c>
      <c r="QN104" s="82" t="str">
        <f t="shared" si="110"/>
        <v/>
      </c>
      <c r="QO104" s="82" t="str">
        <f t="shared" si="110"/>
        <v/>
      </c>
      <c r="QP104" s="82" t="str">
        <f t="shared" si="110"/>
        <v/>
      </c>
      <c r="QQ104" s="82" t="str">
        <f t="shared" si="110"/>
        <v/>
      </c>
      <c r="QR104" s="82" t="str">
        <f t="shared" si="110"/>
        <v/>
      </c>
      <c r="QS104" s="82" t="str">
        <f t="shared" si="110"/>
        <v/>
      </c>
      <c r="QT104" s="82" t="str">
        <f t="shared" si="110"/>
        <v/>
      </c>
      <c r="QU104" s="82" t="str">
        <f t="shared" si="110"/>
        <v/>
      </c>
      <c r="QV104" s="82" t="str">
        <f t="shared" si="110"/>
        <v/>
      </c>
      <c r="QW104" s="82" t="str">
        <f t="shared" si="110"/>
        <v/>
      </c>
      <c r="QX104" s="82" t="str">
        <f t="shared" si="110"/>
        <v/>
      </c>
      <c r="QY104" s="82" t="str">
        <f t="shared" si="110"/>
        <v/>
      </c>
      <c r="QZ104" s="82" t="str">
        <f t="shared" si="110"/>
        <v/>
      </c>
      <c r="RA104" s="82" t="str">
        <f t="shared" si="110"/>
        <v/>
      </c>
      <c r="RB104" s="82" t="str">
        <f t="shared" si="110"/>
        <v/>
      </c>
      <c r="RC104" s="82" t="str">
        <f t="shared" si="110"/>
        <v/>
      </c>
      <c r="RD104" s="82" t="str">
        <f t="shared" si="110"/>
        <v/>
      </c>
      <c r="RE104" s="82" t="str">
        <f t="shared" si="110"/>
        <v/>
      </c>
      <c r="RF104" s="82" t="str">
        <f t="shared" si="110"/>
        <v/>
      </c>
      <c r="RG104" s="82" t="str">
        <f t="shared" si="110"/>
        <v/>
      </c>
      <c r="RH104" s="82" t="str">
        <f t="shared" si="110"/>
        <v/>
      </c>
      <c r="RI104" s="82" t="str">
        <f t="shared" si="110"/>
        <v/>
      </c>
      <c r="RJ104" s="82" t="str">
        <f t="shared" si="110"/>
        <v/>
      </c>
      <c r="RK104" s="82" t="str">
        <f t="shared" si="110"/>
        <v/>
      </c>
      <c r="RL104" s="82" t="str">
        <f t="shared" si="110"/>
        <v/>
      </c>
      <c r="RM104" s="82" t="str">
        <f t="shared" si="110"/>
        <v/>
      </c>
      <c r="RN104" s="82" t="str">
        <f t="shared" si="110"/>
        <v/>
      </c>
      <c r="RO104" s="82" t="str">
        <f t="shared" si="110"/>
        <v/>
      </c>
      <c r="RP104" s="82" t="str">
        <f t="shared" si="110"/>
        <v/>
      </c>
      <c r="RQ104" s="82" t="str">
        <f t="shared" si="110"/>
        <v/>
      </c>
      <c r="RR104" s="82" t="str">
        <f t="shared" si="110"/>
        <v/>
      </c>
      <c r="RS104" s="82" t="str">
        <f t="shared" ref="RS104:UD104" si="111">IF(ISNUMBER(outYear),RS55+RS61+RS67+RS101,"")</f>
        <v/>
      </c>
      <c r="RT104" s="82" t="str">
        <f t="shared" si="111"/>
        <v/>
      </c>
      <c r="RU104" s="82" t="str">
        <f t="shared" si="111"/>
        <v/>
      </c>
      <c r="RV104" s="82" t="str">
        <f t="shared" si="111"/>
        <v/>
      </c>
      <c r="RW104" s="82" t="str">
        <f t="shared" si="111"/>
        <v/>
      </c>
      <c r="RX104" s="82" t="str">
        <f t="shared" si="111"/>
        <v/>
      </c>
      <c r="RY104" s="82" t="str">
        <f t="shared" si="111"/>
        <v/>
      </c>
      <c r="RZ104" s="82" t="str">
        <f t="shared" si="111"/>
        <v/>
      </c>
      <c r="SA104" s="82" t="str">
        <f t="shared" si="111"/>
        <v/>
      </c>
      <c r="SB104" s="82" t="str">
        <f t="shared" si="111"/>
        <v/>
      </c>
      <c r="SC104" s="82" t="str">
        <f t="shared" si="111"/>
        <v/>
      </c>
      <c r="SD104" s="82" t="str">
        <f t="shared" si="111"/>
        <v/>
      </c>
      <c r="SE104" s="82" t="str">
        <f t="shared" si="111"/>
        <v/>
      </c>
      <c r="SF104" s="82" t="str">
        <f t="shared" si="111"/>
        <v/>
      </c>
      <c r="SG104" s="82" t="str">
        <f t="shared" si="111"/>
        <v/>
      </c>
      <c r="SH104" s="82" t="str">
        <f t="shared" si="111"/>
        <v/>
      </c>
      <c r="SI104" s="82" t="str">
        <f t="shared" si="111"/>
        <v/>
      </c>
      <c r="SJ104" s="82" t="str">
        <f t="shared" si="111"/>
        <v/>
      </c>
      <c r="SK104" s="82" t="str">
        <f t="shared" si="111"/>
        <v/>
      </c>
      <c r="SL104" s="82" t="str">
        <f t="shared" si="111"/>
        <v/>
      </c>
      <c r="SM104" s="82" t="str">
        <f t="shared" si="111"/>
        <v/>
      </c>
      <c r="SN104" s="82" t="str">
        <f t="shared" si="111"/>
        <v/>
      </c>
      <c r="SO104" s="82" t="str">
        <f t="shared" si="111"/>
        <v/>
      </c>
      <c r="SP104" s="82" t="str">
        <f t="shared" si="111"/>
        <v/>
      </c>
      <c r="SQ104" s="82" t="str">
        <f t="shared" si="111"/>
        <v/>
      </c>
      <c r="SR104" s="82" t="str">
        <f t="shared" si="111"/>
        <v/>
      </c>
      <c r="SS104" s="82" t="str">
        <f t="shared" si="111"/>
        <v/>
      </c>
      <c r="ST104" s="82" t="str">
        <f t="shared" si="111"/>
        <v/>
      </c>
      <c r="SU104" s="82" t="str">
        <f t="shared" si="111"/>
        <v/>
      </c>
      <c r="SV104" s="82" t="str">
        <f t="shared" si="111"/>
        <v/>
      </c>
      <c r="SW104" s="82" t="str">
        <f t="shared" si="111"/>
        <v/>
      </c>
      <c r="SX104" s="82" t="str">
        <f t="shared" si="111"/>
        <v/>
      </c>
      <c r="SY104" s="82" t="str">
        <f t="shared" si="111"/>
        <v/>
      </c>
      <c r="SZ104" s="82" t="str">
        <f t="shared" si="111"/>
        <v/>
      </c>
      <c r="TA104" s="82" t="str">
        <f t="shared" si="111"/>
        <v/>
      </c>
      <c r="TB104" s="82" t="str">
        <f t="shared" si="111"/>
        <v/>
      </c>
      <c r="TC104" s="82" t="str">
        <f t="shared" si="111"/>
        <v/>
      </c>
      <c r="TD104" s="82" t="str">
        <f t="shared" si="111"/>
        <v/>
      </c>
      <c r="TE104" s="82" t="str">
        <f t="shared" si="111"/>
        <v/>
      </c>
      <c r="TF104" s="82" t="str">
        <f t="shared" si="111"/>
        <v/>
      </c>
      <c r="TG104" s="82" t="str">
        <f t="shared" si="111"/>
        <v/>
      </c>
      <c r="TH104" s="82" t="str">
        <f t="shared" si="111"/>
        <v/>
      </c>
      <c r="TI104" s="82" t="str">
        <f t="shared" si="111"/>
        <v/>
      </c>
      <c r="TJ104" s="82" t="str">
        <f t="shared" si="111"/>
        <v/>
      </c>
      <c r="TK104" s="82" t="str">
        <f t="shared" si="111"/>
        <v/>
      </c>
      <c r="TL104" s="82" t="str">
        <f t="shared" si="111"/>
        <v/>
      </c>
      <c r="TM104" s="82" t="str">
        <f t="shared" si="111"/>
        <v/>
      </c>
      <c r="TN104" s="82" t="str">
        <f t="shared" si="111"/>
        <v/>
      </c>
      <c r="TO104" s="82" t="str">
        <f t="shared" si="111"/>
        <v/>
      </c>
      <c r="TP104" s="82" t="str">
        <f t="shared" si="111"/>
        <v/>
      </c>
      <c r="TQ104" s="82" t="str">
        <f t="shared" si="111"/>
        <v/>
      </c>
      <c r="TR104" s="82" t="str">
        <f t="shared" si="111"/>
        <v/>
      </c>
      <c r="TS104" s="82" t="str">
        <f t="shared" si="111"/>
        <v/>
      </c>
      <c r="TT104" s="82" t="str">
        <f t="shared" si="111"/>
        <v/>
      </c>
      <c r="TU104" s="82" t="str">
        <f t="shared" si="111"/>
        <v/>
      </c>
      <c r="TV104" s="82" t="str">
        <f t="shared" si="111"/>
        <v/>
      </c>
      <c r="TW104" s="82" t="str">
        <f t="shared" si="111"/>
        <v/>
      </c>
      <c r="TX104" s="82" t="str">
        <f t="shared" si="111"/>
        <v/>
      </c>
      <c r="TY104" s="82" t="str">
        <f t="shared" si="111"/>
        <v/>
      </c>
      <c r="TZ104" s="82" t="str">
        <f t="shared" si="111"/>
        <v/>
      </c>
      <c r="UA104" s="82" t="str">
        <f t="shared" si="111"/>
        <v/>
      </c>
      <c r="UB104" s="82" t="str">
        <f t="shared" si="111"/>
        <v/>
      </c>
      <c r="UC104" s="82" t="str">
        <f t="shared" si="111"/>
        <v/>
      </c>
      <c r="UD104" s="82" t="str">
        <f t="shared" si="111"/>
        <v/>
      </c>
      <c r="UE104" s="82" t="str">
        <f t="shared" ref="UE104:WP104" si="112">IF(ISNUMBER(outYear),UE55+UE61+UE67+UE101,"")</f>
        <v/>
      </c>
      <c r="UF104" s="82" t="str">
        <f t="shared" si="112"/>
        <v/>
      </c>
      <c r="UG104" s="82" t="str">
        <f t="shared" si="112"/>
        <v/>
      </c>
      <c r="UH104" s="82" t="str">
        <f t="shared" si="112"/>
        <v/>
      </c>
      <c r="UI104" s="82" t="str">
        <f t="shared" si="112"/>
        <v/>
      </c>
      <c r="UJ104" s="82" t="str">
        <f t="shared" si="112"/>
        <v/>
      </c>
      <c r="UK104" s="82" t="str">
        <f t="shared" si="112"/>
        <v/>
      </c>
      <c r="UL104" s="82" t="str">
        <f t="shared" si="112"/>
        <v/>
      </c>
      <c r="UM104" s="82" t="str">
        <f t="shared" si="112"/>
        <v/>
      </c>
      <c r="UN104" s="82" t="str">
        <f t="shared" si="112"/>
        <v/>
      </c>
      <c r="UO104" s="82" t="str">
        <f t="shared" si="112"/>
        <v/>
      </c>
      <c r="UP104" s="82" t="str">
        <f t="shared" si="112"/>
        <v/>
      </c>
      <c r="UQ104" s="82" t="str">
        <f t="shared" si="112"/>
        <v/>
      </c>
      <c r="UR104" s="82" t="str">
        <f t="shared" si="112"/>
        <v/>
      </c>
      <c r="US104" s="82" t="str">
        <f t="shared" si="112"/>
        <v/>
      </c>
      <c r="UT104" s="82" t="str">
        <f t="shared" si="112"/>
        <v/>
      </c>
      <c r="UU104" s="82" t="str">
        <f t="shared" si="112"/>
        <v/>
      </c>
      <c r="UV104" s="82" t="str">
        <f t="shared" si="112"/>
        <v/>
      </c>
      <c r="UW104" s="82" t="str">
        <f t="shared" si="112"/>
        <v/>
      </c>
      <c r="UX104" s="82" t="str">
        <f t="shared" si="112"/>
        <v/>
      </c>
      <c r="UY104" s="82" t="str">
        <f t="shared" si="112"/>
        <v/>
      </c>
      <c r="UZ104" s="82" t="str">
        <f t="shared" si="112"/>
        <v/>
      </c>
      <c r="VA104" s="82" t="str">
        <f t="shared" si="112"/>
        <v/>
      </c>
      <c r="VB104" s="82" t="str">
        <f t="shared" si="112"/>
        <v/>
      </c>
      <c r="VC104" s="82" t="str">
        <f t="shared" si="112"/>
        <v/>
      </c>
      <c r="VD104" s="82" t="str">
        <f t="shared" si="112"/>
        <v/>
      </c>
      <c r="VE104" s="82" t="str">
        <f t="shared" si="112"/>
        <v/>
      </c>
      <c r="VF104" s="82" t="str">
        <f t="shared" si="112"/>
        <v/>
      </c>
      <c r="VG104" s="82" t="str">
        <f t="shared" si="112"/>
        <v/>
      </c>
      <c r="VH104" s="82" t="str">
        <f t="shared" si="112"/>
        <v/>
      </c>
      <c r="VI104" s="82" t="str">
        <f t="shared" si="112"/>
        <v/>
      </c>
      <c r="VJ104" s="82" t="str">
        <f t="shared" si="112"/>
        <v/>
      </c>
      <c r="VK104" s="82" t="str">
        <f t="shared" si="112"/>
        <v/>
      </c>
      <c r="VL104" s="82" t="str">
        <f t="shared" si="112"/>
        <v/>
      </c>
      <c r="VM104" s="82" t="str">
        <f t="shared" si="112"/>
        <v/>
      </c>
      <c r="VN104" s="82" t="str">
        <f t="shared" si="112"/>
        <v/>
      </c>
      <c r="VO104" s="82" t="str">
        <f t="shared" si="112"/>
        <v/>
      </c>
      <c r="VP104" s="82" t="str">
        <f t="shared" si="112"/>
        <v/>
      </c>
      <c r="VQ104" s="82" t="str">
        <f t="shared" si="112"/>
        <v/>
      </c>
      <c r="VR104" s="82" t="str">
        <f t="shared" si="112"/>
        <v/>
      </c>
      <c r="VS104" s="82" t="str">
        <f t="shared" si="112"/>
        <v/>
      </c>
      <c r="VT104" s="82" t="str">
        <f t="shared" si="112"/>
        <v/>
      </c>
      <c r="VU104" s="82" t="str">
        <f t="shared" si="112"/>
        <v/>
      </c>
      <c r="VV104" s="82" t="str">
        <f t="shared" si="112"/>
        <v/>
      </c>
      <c r="VW104" s="82" t="str">
        <f t="shared" si="112"/>
        <v/>
      </c>
      <c r="VX104" s="82" t="str">
        <f t="shared" si="112"/>
        <v/>
      </c>
      <c r="VY104" s="82" t="str">
        <f t="shared" si="112"/>
        <v/>
      </c>
      <c r="VZ104" s="82" t="str">
        <f t="shared" si="112"/>
        <v/>
      </c>
      <c r="WA104" s="82" t="str">
        <f t="shared" si="112"/>
        <v/>
      </c>
      <c r="WB104" s="82" t="str">
        <f t="shared" si="112"/>
        <v/>
      </c>
      <c r="WC104" s="82" t="str">
        <f t="shared" si="112"/>
        <v/>
      </c>
      <c r="WD104" s="82" t="str">
        <f t="shared" si="112"/>
        <v/>
      </c>
      <c r="WE104" s="82" t="str">
        <f t="shared" si="112"/>
        <v/>
      </c>
      <c r="WF104" s="82" t="str">
        <f t="shared" si="112"/>
        <v/>
      </c>
      <c r="WG104" s="82" t="str">
        <f t="shared" si="112"/>
        <v/>
      </c>
      <c r="WH104" s="82" t="str">
        <f t="shared" si="112"/>
        <v/>
      </c>
      <c r="WI104" s="82" t="str">
        <f t="shared" si="112"/>
        <v/>
      </c>
      <c r="WJ104" s="82" t="str">
        <f t="shared" si="112"/>
        <v/>
      </c>
      <c r="WK104" s="82" t="str">
        <f t="shared" si="112"/>
        <v/>
      </c>
      <c r="WL104" s="82" t="str">
        <f t="shared" si="112"/>
        <v/>
      </c>
      <c r="WM104" s="82" t="str">
        <f t="shared" si="112"/>
        <v/>
      </c>
      <c r="WN104" s="82" t="str">
        <f t="shared" si="112"/>
        <v/>
      </c>
      <c r="WO104" s="82" t="str">
        <f t="shared" si="112"/>
        <v/>
      </c>
      <c r="WP104" s="82" t="str">
        <f t="shared" si="112"/>
        <v/>
      </c>
      <c r="WQ104" s="82" t="str">
        <f t="shared" ref="WQ104:ZB104" si="113">IF(ISNUMBER(outYear),WQ55+WQ61+WQ67+WQ101,"")</f>
        <v/>
      </c>
      <c r="WR104" s="82" t="str">
        <f t="shared" si="113"/>
        <v/>
      </c>
      <c r="WS104" s="82" t="str">
        <f t="shared" si="113"/>
        <v/>
      </c>
      <c r="WT104" s="82" t="str">
        <f t="shared" si="113"/>
        <v/>
      </c>
      <c r="WU104" s="82" t="str">
        <f t="shared" si="113"/>
        <v/>
      </c>
      <c r="WV104" s="82" t="str">
        <f t="shared" si="113"/>
        <v/>
      </c>
      <c r="WW104" s="82" t="str">
        <f t="shared" si="113"/>
        <v/>
      </c>
      <c r="WX104" s="82" t="str">
        <f t="shared" si="113"/>
        <v/>
      </c>
      <c r="WY104" s="82" t="str">
        <f t="shared" si="113"/>
        <v/>
      </c>
      <c r="WZ104" s="82" t="str">
        <f t="shared" si="113"/>
        <v/>
      </c>
      <c r="XA104" s="82" t="str">
        <f t="shared" si="113"/>
        <v/>
      </c>
      <c r="XB104" s="82" t="str">
        <f t="shared" si="113"/>
        <v/>
      </c>
      <c r="XC104" s="82" t="str">
        <f t="shared" si="113"/>
        <v/>
      </c>
      <c r="XD104" s="82" t="str">
        <f t="shared" si="113"/>
        <v/>
      </c>
      <c r="XE104" s="82" t="str">
        <f t="shared" si="113"/>
        <v/>
      </c>
      <c r="XF104" s="82" t="str">
        <f t="shared" si="113"/>
        <v/>
      </c>
      <c r="XG104" s="82" t="str">
        <f t="shared" si="113"/>
        <v/>
      </c>
      <c r="XH104" s="82" t="str">
        <f t="shared" si="113"/>
        <v/>
      </c>
      <c r="XI104" s="82" t="str">
        <f t="shared" si="113"/>
        <v/>
      </c>
      <c r="XJ104" s="82" t="str">
        <f t="shared" si="113"/>
        <v/>
      </c>
      <c r="XK104" s="82" t="str">
        <f t="shared" si="113"/>
        <v/>
      </c>
      <c r="XL104" s="82" t="str">
        <f t="shared" si="113"/>
        <v/>
      </c>
      <c r="XM104" s="82" t="str">
        <f t="shared" si="113"/>
        <v/>
      </c>
      <c r="XN104" s="82" t="str">
        <f t="shared" si="113"/>
        <v/>
      </c>
      <c r="XO104" s="82" t="str">
        <f t="shared" si="113"/>
        <v/>
      </c>
      <c r="XP104" s="82" t="str">
        <f t="shared" si="113"/>
        <v/>
      </c>
      <c r="XQ104" s="82" t="str">
        <f t="shared" si="113"/>
        <v/>
      </c>
      <c r="XR104" s="82" t="str">
        <f t="shared" si="113"/>
        <v/>
      </c>
      <c r="XS104" s="82" t="str">
        <f t="shared" si="113"/>
        <v/>
      </c>
      <c r="XT104" s="82" t="str">
        <f t="shared" si="113"/>
        <v/>
      </c>
      <c r="XU104" s="82" t="str">
        <f t="shared" si="113"/>
        <v/>
      </c>
      <c r="XV104" s="82" t="str">
        <f t="shared" si="113"/>
        <v/>
      </c>
      <c r="XW104" s="82" t="str">
        <f t="shared" si="113"/>
        <v/>
      </c>
      <c r="XX104" s="82" t="str">
        <f t="shared" si="113"/>
        <v/>
      </c>
      <c r="XY104" s="82" t="str">
        <f t="shared" si="113"/>
        <v/>
      </c>
      <c r="XZ104" s="82" t="str">
        <f t="shared" si="113"/>
        <v/>
      </c>
      <c r="YA104" s="82" t="str">
        <f t="shared" si="113"/>
        <v/>
      </c>
      <c r="YB104" s="82" t="str">
        <f t="shared" si="113"/>
        <v/>
      </c>
      <c r="YC104" s="82" t="str">
        <f t="shared" si="113"/>
        <v/>
      </c>
      <c r="YD104" s="82" t="str">
        <f t="shared" si="113"/>
        <v/>
      </c>
      <c r="YE104" s="82" t="str">
        <f t="shared" si="113"/>
        <v/>
      </c>
      <c r="YF104" s="82" t="str">
        <f t="shared" si="113"/>
        <v/>
      </c>
      <c r="YG104" s="82" t="str">
        <f t="shared" si="113"/>
        <v/>
      </c>
      <c r="YH104" s="82" t="str">
        <f t="shared" si="113"/>
        <v/>
      </c>
      <c r="YI104" s="82" t="str">
        <f t="shared" si="113"/>
        <v/>
      </c>
      <c r="YJ104" s="82" t="str">
        <f t="shared" si="113"/>
        <v/>
      </c>
      <c r="YK104" s="82" t="str">
        <f t="shared" si="113"/>
        <v/>
      </c>
      <c r="YL104" s="82" t="str">
        <f t="shared" si="113"/>
        <v/>
      </c>
      <c r="YM104" s="82" t="str">
        <f t="shared" si="113"/>
        <v/>
      </c>
      <c r="YN104" s="82" t="str">
        <f t="shared" si="113"/>
        <v/>
      </c>
      <c r="YO104" s="82" t="str">
        <f t="shared" si="113"/>
        <v/>
      </c>
      <c r="YP104" s="82" t="str">
        <f t="shared" si="113"/>
        <v/>
      </c>
      <c r="YQ104" s="82" t="str">
        <f t="shared" si="113"/>
        <v/>
      </c>
      <c r="YR104" s="82" t="str">
        <f t="shared" si="113"/>
        <v/>
      </c>
      <c r="YS104" s="82" t="str">
        <f t="shared" si="113"/>
        <v/>
      </c>
      <c r="YT104" s="82" t="str">
        <f t="shared" si="113"/>
        <v/>
      </c>
      <c r="YU104" s="82" t="str">
        <f t="shared" si="113"/>
        <v/>
      </c>
      <c r="YV104" s="82" t="str">
        <f t="shared" si="113"/>
        <v/>
      </c>
      <c r="YW104" s="82" t="str">
        <f t="shared" si="113"/>
        <v/>
      </c>
      <c r="YX104" s="82" t="str">
        <f t="shared" si="113"/>
        <v/>
      </c>
      <c r="YY104" s="82" t="str">
        <f t="shared" si="113"/>
        <v/>
      </c>
      <c r="YZ104" s="82" t="str">
        <f t="shared" si="113"/>
        <v/>
      </c>
      <c r="ZA104" s="82" t="str">
        <f t="shared" si="113"/>
        <v/>
      </c>
      <c r="ZB104" s="82" t="str">
        <f t="shared" si="113"/>
        <v/>
      </c>
      <c r="ZC104" s="82" t="str">
        <f t="shared" ref="ZC104:ABN104" si="114">IF(ISNUMBER(outYear),ZC55+ZC61+ZC67+ZC101,"")</f>
        <v/>
      </c>
      <c r="ZD104" s="82" t="str">
        <f t="shared" si="114"/>
        <v/>
      </c>
      <c r="ZE104" s="82" t="str">
        <f t="shared" si="114"/>
        <v/>
      </c>
      <c r="ZF104" s="82" t="str">
        <f t="shared" si="114"/>
        <v/>
      </c>
      <c r="ZG104" s="82" t="str">
        <f t="shared" si="114"/>
        <v/>
      </c>
      <c r="ZH104" s="82" t="str">
        <f t="shared" si="114"/>
        <v/>
      </c>
      <c r="ZI104" s="82" t="str">
        <f t="shared" si="114"/>
        <v/>
      </c>
      <c r="ZJ104" s="82" t="str">
        <f t="shared" si="114"/>
        <v/>
      </c>
      <c r="ZK104" s="82" t="str">
        <f t="shared" si="114"/>
        <v/>
      </c>
      <c r="ZL104" s="82" t="str">
        <f t="shared" si="114"/>
        <v/>
      </c>
      <c r="ZM104" s="82" t="str">
        <f t="shared" si="114"/>
        <v/>
      </c>
      <c r="ZN104" s="82" t="str">
        <f t="shared" si="114"/>
        <v/>
      </c>
      <c r="ZO104" s="82" t="str">
        <f t="shared" si="114"/>
        <v/>
      </c>
      <c r="ZP104" s="82" t="str">
        <f t="shared" si="114"/>
        <v/>
      </c>
      <c r="ZQ104" s="82" t="str">
        <f t="shared" si="114"/>
        <v/>
      </c>
      <c r="ZR104" s="82" t="str">
        <f t="shared" si="114"/>
        <v/>
      </c>
      <c r="ZS104" s="82" t="str">
        <f t="shared" si="114"/>
        <v/>
      </c>
      <c r="ZT104" s="82" t="str">
        <f t="shared" si="114"/>
        <v/>
      </c>
      <c r="ZU104" s="82" t="str">
        <f t="shared" si="114"/>
        <v/>
      </c>
      <c r="ZV104" s="82" t="str">
        <f t="shared" si="114"/>
        <v/>
      </c>
      <c r="ZW104" s="82" t="str">
        <f t="shared" si="114"/>
        <v/>
      </c>
      <c r="ZX104" s="82" t="str">
        <f t="shared" si="114"/>
        <v/>
      </c>
      <c r="ZY104" s="82" t="str">
        <f t="shared" si="114"/>
        <v/>
      </c>
      <c r="ZZ104" s="82" t="str">
        <f t="shared" si="114"/>
        <v/>
      </c>
      <c r="AAA104" s="82" t="str">
        <f t="shared" si="114"/>
        <v/>
      </c>
      <c r="AAB104" s="82" t="str">
        <f t="shared" si="114"/>
        <v/>
      </c>
      <c r="AAC104" s="82" t="str">
        <f t="shared" si="114"/>
        <v/>
      </c>
      <c r="AAD104" s="82" t="str">
        <f t="shared" si="114"/>
        <v/>
      </c>
      <c r="AAE104" s="82" t="str">
        <f t="shared" si="114"/>
        <v/>
      </c>
      <c r="AAF104" s="82" t="str">
        <f t="shared" si="114"/>
        <v/>
      </c>
      <c r="AAG104" s="82" t="str">
        <f t="shared" si="114"/>
        <v/>
      </c>
      <c r="AAH104" s="82" t="str">
        <f t="shared" si="114"/>
        <v/>
      </c>
      <c r="AAI104" s="82" t="str">
        <f t="shared" si="114"/>
        <v/>
      </c>
      <c r="AAJ104" s="82" t="str">
        <f t="shared" si="114"/>
        <v/>
      </c>
      <c r="AAK104" s="82" t="str">
        <f t="shared" si="114"/>
        <v/>
      </c>
      <c r="AAL104" s="82" t="str">
        <f t="shared" si="114"/>
        <v/>
      </c>
      <c r="AAM104" s="82" t="str">
        <f t="shared" si="114"/>
        <v/>
      </c>
      <c r="AAN104" s="82" t="str">
        <f t="shared" si="114"/>
        <v/>
      </c>
      <c r="AAO104" s="82" t="str">
        <f t="shared" si="114"/>
        <v/>
      </c>
      <c r="AAP104" s="82" t="str">
        <f t="shared" si="114"/>
        <v/>
      </c>
      <c r="AAQ104" s="82" t="str">
        <f t="shared" si="114"/>
        <v/>
      </c>
      <c r="AAR104" s="82" t="str">
        <f t="shared" si="114"/>
        <v/>
      </c>
      <c r="AAS104" s="82" t="str">
        <f t="shared" si="114"/>
        <v/>
      </c>
      <c r="AAT104" s="82" t="str">
        <f t="shared" si="114"/>
        <v/>
      </c>
      <c r="AAU104" s="82" t="str">
        <f t="shared" si="114"/>
        <v/>
      </c>
      <c r="AAV104" s="82" t="str">
        <f t="shared" si="114"/>
        <v/>
      </c>
      <c r="AAW104" s="82" t="str">
        <f t="shared" si="114"/>
        <v/>
      </c>
      <c r="AAX104" s="82" t="str">
        <f t="shared" si="114"/>
        <v/>
      </c>
      <c r="AAY104" s="82" t="str">
        <f t="shared" si="114"/>
        <v/>
      </c>
      <c r="AAZ104" s="82" t="str">
        <f t="shared" si="114"/>
        <v/>
      </c>
      <c r="ABA104" s="82" t="str">
        <f t="shared" si="114"/>
        <v/>
      </c>
      <c r="ABB104" s="82" t="str">
        <f t="shared" si="114"/>
        <v/>
      </c>
      <c r="ABC104" s="82" t="str">
        <f t="shared" si="114"/>
        <v/>
      </c>
      <c r="ABD104" s="82" t="str">
        <f t="shared" si="114"/>
        <v/>
      </c>
      <c r="ABE104" s="82" t="str">
        <f t="shared" si="114"/>
        <v/>
      </c>
      <c r="ABF104" s="82" t="str">
        <f t="shared" si="114"/>
        <v/>
      </c>
      <c r="ABG104" s="82" t="str">
        <f t="shared" si="114"/>
        <v/>
      </c>
      <c r="ABH104" s="82" t="str">
        <f t="shared" si="114"/>
        <v/>
      </c>
      <c r="ABI104" s="82" t="str">
        <f t="shared" si="114"/>
        <v/>
      </c>
      <c r="ABJ104" s="82" t="str">
        <f t="shared" si="114"/>
        <v/>
      </c>
      <c r="ABK104" s="82" t="str">
        <f t="shared" si="114"/>
        <v/>
      </c>
      <c r="ABL104" s="82" t="str">
        <f t="shared" si="114"/>
        <v/>
      </c>
      <c r="ABM104" s="82" t="str">
        <f t="shared" si="114"/>
        <v/>
      </c>
      <c r="ABN104" s="82" t="str">
        <f t="shared" si="114"/>
        <v/>
      </c>
      <c r="ABO104" s="82" t="str">
        <f t="shared" ref="ABO104:ADZ104" si="115">IF(ISNUMBER(outYear),ABO55+ABO61+ABO67+ABO101,"")</f>
        <v/>
      </c>
      <c r="ABP104" s="82" t="str">
        <f t="shared" si="115"/>
        <v/>
      </c>
      <c r="ABQ104" s="82" t="str">
        <f t="shared" si="115"/>
        <v/>
      </c>
      <c r="ABR104" s="82" t="str">
        <f t="shared" si="115"/>
        <v/>
      </c>
      <c r="ABS104" s="82" t="str">
        <f t="shared" si="115"/>
        <v/>
      </c>
      <c r="ABT104" s="82" t="str">
        <f t="shared" si="115"/>
        <v/>
      </c>
      <c r="ABU104" s="82" t="str">
        <f t="shared" si="115"/>
        <v/>
      </c>
      <c r="ABV104" s="82" t="str">
        <f t="shared" si="115"/>
        <v/>
      </c>
      <c r="ABW104" s="82" t="str">
        <f t="shared" si="115"/>
        <v/>
      </c>
      <c r="ABX104" s="82" t="str">
        <f t="shared" si="115"/>
        <v/>
      </c>
      <c r="ABY104" s="82" t="str">
        <f t="shared" si="115"/>
        <v/>
      </c>
      <c r="ABZ104" s="82" t="str">
        <f t="shared" si="115"/>
        <v/>
      </c>
      <c r="ACA104" s="82" t="str">
        <f t="shared" si="115"/>
        <v/>
      </c>
      <c r="ACB104" s="82" t="str">
        <f t="shared" si="115"/>
        <v/>
      </c>
      <c r="ACC104" s="82" t="str">
        <f t="shared" si="115"/>
        <v/>
      </c>
      <c r="ACD104" s="82" t="str">
        <f t="shared" si="115"/>
        <v/>
      </c>
      <c r="ACE104" s="82" t="str">
        <f t="shared" si="115"/>
        <v/>
      </c>
      <c r="ACF104" s="82" t="str">
        <f t="shared" si="115"/>
        <v/>
      </c>
      <c r="ACG104" s="82" t="str">
        <f t="shared" si="115"/>
        <v/>
      </c>
      <c r="ACH104" s="82" t="str">
        <f t="shared" si="115"/>
        <v/>
      </c>
      <c r="ACI104" s="82" t="str">
        <f t="shared" si="115"/>
        <v/>
      </c>
      <c r="ACJ104" s="82" t="str">
        <f t="shared" si="115"/>
        <v/>
      </c>
      <c r="ACK104" s="82" t="str">
        <f t="shared" si="115"/>
        <v/>
      </c>
      <c r="ACL104" s="82" t="str">
        <f t="shared" si="115"/>
        <v/>
      </c>
      <c r="ACM104" s="82" t="str">
        <f t="shared" si="115"/>
        <v/>
      </c>
      <c r="ACN104" s="82" t="str">
        <f t="shared" si="115"/>
        <v/>
      </c>
      <c r="ACO104" s="82" t="str">
        <f t="shared" si="115"/>
        <v/>
      </c>
      <c r="ACP104" s="82" t="str">
        <f t="shared" si="115"/>
        <v/>
      </c>
      <c r="ACQ104" s="82" t="str">
        <f t="shared" si="115"/>
        <v/>
      </c>
      <c r="ACR104" s="82" t="str">
        <f t="shared" si="115"/>
        <v/>
      </c>
      <c r="ACS104" s="82" t="str">
        <f t="shared" si="115"/>
        <v/>
      </c>
      <c r="ACT104" s="82" t="str">
        <f t="shared" si="115"/>
        <v/>
      </c>
      <c r="ACU104" s="82" t="str">
        <f t="shared" si="115"/>
        <v/>
      </c>
      <c r="ACV104" s="82" t="str">
        <f t="shared" si="115"/>
        <v/>
      </c>
      <c r="ACW104" s="82" t="str">
        <f t="shared" si="115"/>
        <v/>
      </c>
      <c r="ACX104" s="82" t="str">
        <f t="shared" si="115"/>
        <v/>
      </c>
      <c r="ACY104" s="82" t="str">
        <f t="shared" si="115"/>
        <v/>
      </c>
      <c r="ACZ104" s="82" t="str">
        <f t="shared" si="115"/>
        <v/>
      </c>
      <c r="ADA104" s="82" t="str">
        <f t="shared" si="115"/>
        <v/>
      </c>
      <c r="ADB104" s="82" t="str">
        <f t="shared" si="115"/>
        <v/>
      </c>
      <c r="ADC104" s="82" t="str">
        <f t="shared" si="115"/>
        <v/>
      </c>
      <c r="ADD104" s="82" t="str">
        <f t="shared" si="115"/>
        <v/>
      </c>
      <c r="ADE104" s="82" t="str">
        <f t="shared" si="115"/>
        <v/>
      </c>
      <c r="ADF104" s="82" t="str">
        <f t="shared" si="115"/>
        <v/>
      </c>
      <c r="ADG104" s="82" t="str">
        <f t="shared" si="115"/>
        <v/>
      </c>
      <c r="ADH104" s="82" t="str">
        <f t="shared" si="115"/>
        <v/>
      </c>
      <c r="ADI104" s="82" t="str">
        <f t="shared" si="115"/>
        <v/>
      </c>
      <c r="ADJ104" s="82" t="str">
        <f t="shared" si="115"/>
        <v/>
      </c>
      <c r="ADK104" s="82" t="str">
        <f t="shared" si="115"/>
        <v/>
      </c>
      <c r="ADL104" s="82" t="str">
        <f t="shared" si="115"/>
        <v/>
      </c>
      <c r="ADM104" s="82" t="str">
        <f t="shared" si="115"/>
        <v/>
      </c>
      <c r="ADN104" s="82" t="str">
        <f t="shared" si="115"/>
        <v/>
      </c>
      <c r="ADO104" s="82" t="str">
        <f t="shared" si="115"/>
        <v/>
      </c>
      <c r="ADP104" s="82" t="str">
        <f t="shared" si="115"/>
        <v/>
      </c>
      <c r="ADQ104" s="82" t="str">
        <f t="shared" si="115"/>
        <v/>
      </c>
      <c r="ADR104" s="82" t="str">
        <f t="shared" si="115"/>
        <v/>
      </c>
      <c r="ADS104" s="82" t="str">
        <f t="shared" si="115"/>
        <v/>
      </c>
      <c r="ADT104" s="82" t="str">
        <f t="shared" si="115"/>
        <v/>
      </c>
      <c r="ADU104" s="82" t="str">
        <f t="shared" si="115"/>
        <v/>
      </c>
      <c r="ADV104" s="82" t="str">
        <f t="shared" si="115"/>
        <v/>
      </c>
      <c r="ADW104" s="82" t="str">
        <f t="shared" si="115"/>
        <v/>
      </c>
      <c r="ADX104" s="82" t="str">
        <f t="shared" si="115"/>
        <v/>
      </c>
      <c r="ADY104" s="82" t="str">
        <f t="shared" si="115"/>
        <v/>
      </c>
      <c r="ADZ104" s="82" t="str">
        <f t="shared" si="115"/>
        <v/>
      </c>
      <c r="AEA104" s="82" t="str">
        <f t="shared" ref="AEA104:AGL104" si="116">IF(ISNUMBER(outYear),AEA55+AEA61+AEA67+AEA101,"")</f>
        <v/>
      </c>
      <c r="AEB104" s="82" t="str">
        <f t="shared" si="116"/>
        <v/>
      </c>
      <c r="AEC104" s="82" t="str">
        <f t="shared" si="116"/>
        <v/>
      </c>
      <c r="AED104" s="82" t="str">
        <f t="shared" si="116"/>
        <v/>
      </c>
      <c r="AEE104" s="82" t="str">
        <f t="shared" si="116"/>
        <v/>
      </c>
      <c r="AEF104" s="82" t="str">
        <f t="shared" si="116"/>
        <v/>
      </c>
      <c r="AEG104" s="82" t="str">
        <f t="shared" si="116"/>
        <v/>
      </c>
      <c r="AEH104" s="82" t="str">
        <f t="shared" si="116"/>
        <v/>
      </c>
      <c r="AEI104" s="82" t="str">
        <f t="shared" si="116"/>
        <v/>
      </c>
      <c r="AEJ104" s="82" t="str">
        <f t="shared" si="116"/>
        <v/>
      </c>
      <c r="AEK104" s="82" t="str">
        <f t="shared" si="116"/>
        <v/>
      </c>
      <c r="AEL104" s="82" t="str">
        <f t="shared" si="116"/>
        <v/>
      </c>
      <c r="AEM104" s="82" t="str">
        <f t="shared" si="116"/>
        <v/>
      </c>
      <c r="AEN104" s="82" t="str">
        <f t="shared" si="116"/>
        <v/>
      </c>
      <c r="AEO104" s="82" t="str">
        <f t="shared" si="116"/>
        <v/>
      </c>
      <c r="AEP104" s="82" t="str">
        <f t="shared" si="116"/>
        <v/>
      </c>
      <c r="AEQ104" s="82" t="str">
        <f t="shared" si="116"/>
        <v/>
      </c>
      <c r="AER104" s="82" t="str">
        <f t="shared" si="116"/>
        <v/>
      </c>
      <c r="AES104" s="82" t="str">
        <f t="shared" si="116"/>
        <v/>
      </c>
      <c r="AET104" s="82" t="str">
        <f t="shared" si="116"/>
        <v/>
      </c>
      <c r="AEU104" s="82" t="str">
        <f t="shared" si="116"/>
        <v/>
      </c>
      <c r="AEV104" s="82" t="str">
        <f t="shared" si="116"/>
        <v/>
      </c>
      <c r="AEW104" s="82" t="str">
        <f t="shared" si="116"/>
        <v/>
      </c>
      <c r="AEX104" s="82" t="str">
        <f t="shared" si="116"/>
        <v/>
      </c>
      <c r="AEY104" s="82" t="str">
        <f t="shared" si="116"/>
        <v/>
      </c>
      <c r="AEZ104" s="82" t="str">
        <f t="shared" si="116"/>
        <v/>
      </c>
      <c r="AFA104" s="82" t="str">
        <f t="shared" si="116"/>
        <v/>
      </c>
      <c r="AFB104" s="82" t="str">
        <f t="shared" si="116"/>
        <v/>
      </c>
      <c r="AFC104" s="82" t="str">
        <f t="shared" si="116"/>
        <v/>
      </c>
      <c r="AFD104" s="82" t="str">
        <f t="shared" si="116"/>
        <v/>
      </c>
      <c r="AFE104" s="82" t="str">
        <f t="shared" si="116"/>
        <v/>
      </c>
      <c r="AFF104" s="82" t="str">
        <f t="shared" si="116"/>
        <v/>
      </c>
      <c r="AFG104" s="82" t="str">
        <f t="shared" si="116"/>
        <v/>
      </c>
      <c r="AFH104" s="82" t="str">
        <f t="shared" si="116"/>
        <v/>
      </c>
      <c r="AFI104" s="82" t="str">
        <f t="shared" si="116"/>
        <v/>
      </c>
      <c r="AFJ104" s="82" t="str">
        <f t="shared" si="116"/>
        <v/>
      </c>
      <c r="AFK104" s="82" t="str">
        <f t="shared" si="116"/>
        <v/>
      </c>
      <c r="AFL104" s="82" t="str">
        <f t="shared" si="116"/>
        <v/>
      </c>
      <c r="AFM104" s="82" t="str">
        <f t="shared" si="116"/>
        <v/>
      </c>
      <c r="AFN104" s="82" t="str">
        <f t="shared" si="116"/>
        <v/>
      </c>
      <c r="AFO104" s="82" t="str">
        <f t="shared" si="116"/>
        <v/>
      </c>
      <c r="AFP104" s="82" t="str">
        <f t="shared" si="116"/>
        <v/>
      </c>
      <c r="AFQ104" s="82" t="str">
        <f t="shared" si="116"/>
        <v/>
      </c>
      <c r="AFR104" s="82" t="str">
        <f t="shared" si="116"/>
        <v/>
      </c>
      <c r="AFS104" s="82" t="str">
        <f t="shared" si="116"/>
        <v/>
      </c>
      <c r="AFT104" s="82" t="str">
        <f t="shared" si="116"/>
        <v/>
      </c>
      <c r="AFU104" s="82" t="str">
        <f t="shared" si="116"/>
        <v/>
      </c>
      <c r="AFV104" s="82" t="str">
        <f t="shared" si="116"/>
        <v/>
      </c>
      <c r="AFW104" s="82" t="str">
        <f t="shared" si="116"/>
        <v/>
      </c>
      <c r="AFX104" s="82" t="str">
        <f t="shared" si="116"/>
        <v/>
      </c>
      <c r="AFY104" s="82" t="str">
        <f t="shared" si="116"/>
        <v/>
      </c>
      <c r="AFZ104" s="82" t="str">
        <f t="shared" si="116"/>
        <v/>
      </c>
      <c r="AGA104" s="82" t="str">
        <f t="shared" si="116"/>
        <v/>
      </c>
      <c r="AGB104" s="82" t="str">
        <f t="shared" si="116"/>
        <v/>
      </c>
      <c r="AGC104" s="82" t="str">
        <f t="shared" si="116"/>
        <v/>
      </c>
      <c r="AGD104" s="82" t="str">
        <f t="shared" si="116"/>
        <v/>
      </c>
      <c r="AGE104" s="82" t="str">
        <f t="shared" si="116"/>
        <v/>
      </c>
      <c r="AGF104" s="82" t="str">
        <f t="shared" si="116"/>
        <v/>
      </c>
      <c r="AGG104" s="82" t="str">
        <f t="shared" si="116"/>
        <v/>
      </c>
      <c r="AGH104" s="82" t="str">
        <f t="shared" si="116"/>
        <v/>
      </c>
      <c r="AGI104" s="82" t="str">
        <f t="shared" si="116"/>
        <v/>
      </c>
      <c r="AGJ104" s="82" t="str">
        <f t="shared" si="116"/>
        <v/>
      </c>
      <c r="AGK104" s="82" t="str">
        <f t="shared" si="116"/>
        <v/>
      </c>
      <c r="AGL104" s="82" t="str">
        <f t="shared" si="116"/>
        <v/>
      </c>
      <c r="AGM104" s="82" t="str">
        <f t="shared" ref="AGM104:AIX104" si="117">IF(ISNUMBER(outYear),AGM55+AGM61+AGM67+AGM101,"")</f>
        <v/>
      </c>
      <c r="AGN104" s="82" t="str">
        <f t="shared" si="117"/>
        <v/>
      </c>
      <c r="AGO104" s="82" t="str">
        <f t="shared" si="117"/>
        <v/>
      </c>
      <c r="AGP104" s="82" t="str">
        <f t="shared" si="117"/>
        <v/>
      </c>
      <c r="AGQ104" s="82" t="str">
        <f t="shared" si="117"/>
        <v/>
      </c>
      <c r="AGR104" s="82" t="str">
        <f t="shared" si="117"/>
        <v/>
      </c>
      <c r="AGS104" s="82" t="str">
        <f t="shared" si="117"/>
        <v/>
      </c>
      <c r="AGT104" s="82" t="str">
        <f t="shared" si="117"/>
        <v/>
      </c>
      <c r="AGU104" s="82" t="str">
        <f t="shared" si="117"/>
        <v/>
      </c>
      <c r="AGV104" s="82" t="str">
        <f t="shared" si="117"/>
        <v/>
      </c>
      <c r="AGW104" s="82" t="str">
        <f t="shared" si="117"/>
        <v/>
      </c>
      <c r="AGX104" s="82" t="str">
        <f t="shared" si="117"/>
        <v/>
      </c>
      <c r="AGY104" s="82" t="str">
        <f t="shared" si="117"/>
        <v/>
      </c>
      <c r="AGZ104" s="82" t="str">
        <f t="shared" si="117"/>
        <v/>
      </c>
      <c r="AHA104" s="82" t="str">
        <f t="shared" si="117"/>
        <v/>
      </c>
      <c r="AHB104" s="82" t="str">
        <f t="shared" si="117"/>
        <v/>
      </c>
      <c r="AHC104" s="82" t="str">
        <f t="shared" si="117"/>
        <v/>
      </c>
      <c r="AHD104" s="82" t="str">
        <f t="shared" si="117"/>
        <v/>
      </c>
      <c r="AHE104" s="82" t="str">
        <f t="shared" si="117"/>
        <v/>
      </c>
      <c r="AHF104" s="82" t="str">
        <f t="shared" si="117"/>
        <v/>
      </c>
      <c r="AHG104" s="82" t="str">
        <f t="shared" si="117"/>
        <v/>
      </c>
      <c r="AHH104" s="82" t="str">
        <f t="shared" si="117"/>
        <v/>
      </c>
      <c r="AHI104" s="82" t="str">
        <f t="shared" si="117"/>
        <v/>
      </c>
      <c r="AHJ104" s="82" t="str">
        <f t="shared" si="117"/>
        <v/>
      </c>
      <c r="AHK104" s="82" t="str">
        <f t="shared" si="117"/>
        <v/>
      </c>
      <c r="AHL104" s="82" t="str">
        <f t="shared" si="117"/>
        <v/>
      </c>
      <c r="AHM104" s="82" t="str">
        <f t="shared" si="117"/>
        <v/>
      </c>
      <c r="AHN104" s="82" t="str">
        <f t="shared" si="117"/>
        <v/>
      </c>
      <c r="AHO104" s="82" t="str">
        <f t="shared" si="117"/>
        <v/>
      </c>
      <c r="AHP104" s="82" t="str">
        <f t="shared" si="117"/>
        <v/>
      </c>
      <c r="AHQ104" s="82" t="str">
        <f t="shared" si="117"/>
        <v/>
      </c>
      <c r="AHR104" s="82" t="str">
        <f t="shared" si="117"/>
        <v/>
      </c>
      <c r="AHS104" s="82" t="str">
        <f t="shared" si="117"/>
        <v/>
      </c>
      <c r="AHT104" s="82" t="str">
        <f t="shared" si="117"/>
        <v/>
      </c>
      <c r="AHU104" s="82" t="str">
        <f t="shared" si="117"/>
        <v/>
      </c>
      <c r="AHV104" s="82" t="str">
        <f t="shared" si="117"/>
        <v/>
      </c>
      <c r="AHW104" s="82" t="str">
        <f t="shared" si="117"/>
        <v/>
      </c>
      <c r="AHX104" s="82" t="str">
        <f t="shared" si="117"/>
        <v/>
      </c>
      <c r="AHY104" s="82" t="str">
        <f t="shared" si="117"/>
        <v/>
      </c>
      <c r="AHZ104" s="82" t="str">
        <f t="shared" si="117"/>
        <v/>
      </c>
      <c r="AIA104" s="82" t="str">
        <f t="shared" si="117"/>
        <v/>
      </c>
      <c r="AIB104" s="82" t="str">
        <f t="shared" si="117"/>
        <v/>
      </c>
      <c r="AIC104" s="82" t="str">
        <f t="shared" si="117"/>
        <v/>
      </c>
      <c r="AID104" s="82" t="str">
        <f t="shared" si="117"/>
        <v/>
      </c>
      <c r="AIE104" s="82" t="str">
        <f t="shared" si="117"/>
        <v/>
      </c>
      <c r="AIF104" s="82" t="str">
        <f t="shared" si="117"/>
        <v/>
      </c>
      <c r="AIG104" s="82" t="str">
        <f t="shared" si="117"/>
        <v/>
      </c>
      <c r="AIH104" s="82" t="str">
        <f t="shared" si="117"/>
        <v/>
      </c>
      <c r="AII104" s="82" t="str">
        <f t="shared" si="117"/>
        <v/>
      </c>
      <c r="AIJ104" s="82" t="str">
        <f t="shared" si="117"/>
        <v/>
      </c>
      <c r="AIK104" s="82" t="str">
        <f t="shared" si="117"/>
        <v/>
      </c>
      <c r="AIL104" s="82" t="str">
        <f t="shared" si="117"/>
        <v/>
      </c>
      <c r="AIM104" s="82" t="str">
        <f t="shared" si="117"/>
        <v/>
      </c>
      <c r="AIN104" s="82" t="str">
        <f t="shared" si="117"/>
        <v/>
      </c>
      <c r="AIO104" s="82" t="str">
        <f t="shared" si="117"/>
        <v/>
      </c>
      <c r="AIP104" s="82" t="str">
        <f t="shared" si="117"/>
        <v/>
      </c>
      <c r="AIQ104" s="82" t="str">
        <f t="shared" si="117"/>
        <v/>
      </c>
      <c r="AIR104" s="82" t="str">
        <f t="shared" si="117"/>
        <v/>
      </c>
      <c r="AIS104" s="82" t="str">
        <f t="shared" si="117"/>
        <v/>
      </c>
      <c r="AIT104" s="82" t="str">
        <f t="shared" si="117"/>
        <v/>
      </c>
      <c r="AIU104" s="82" t="str">
        <f t="shared" si="117"/>
        <v/>
      </c>
      <c r="AIV104" s="82" t="str">
        <f t="shared" si="117"/>
        <v/>
      </c>
      <c r="AIW104" s="82" t="str">
        <f t="shared" si="117"/>
        <v/>
      </c>
      <c r="AIX104" s="82" t="str">
        <f t="shared" si="117"/>
        <v/>
      </c>
      <c r="AIY104" s="82" t="str">
        <f t="shared" ref="AIY104:ALJ104" si="118">IF(ISNUMBER(outYear),AIY55+AIY61+AIY67+AIY101,"")</f>
        <v/>
      </c>
      <c r="AIZ104" s="82" t="str">
        <f t="shared" si="118"/>
        <v/>
      </c>
      <c r="AJA104" s="82" t="str">
        <f t="shared" si="118"/>
        <v/>
      </c>
      <c r="AJB104" s="82" t="str">
        <f t="shared" si="118"/>
        <v/>
      </c>
      <c r="AJC104" s="82" t="str">
        <f t="shared" si="118"/>
        <v/>
      </c>
      <c r="AJD104" s="82" t="str">
        <f t="shared" si="118"/>
        <v/>
      </c>
      <c r="AJE104" s="82" t="str">
        <f t="shared" si="118"/>
        <v/>
      </c>
      <c r="AJF104" s="82" t="str">
        <f t="shared" si="118"/>
        <v/>
      </c>
      <c r="AJG104" s="82" t="str">
        <f t="shared" si="118"/>
        <v/>
      </c>
      <c r="AJH104" s="82" t="str">
        <f t="shared" si="118"/>
        <v/>
      </c>
      <c r="AJI104" s="82" t="str">
        <f t="shared" si="118"/>
        <v/>
      </c>
      <c r="AJJ104" s="82" t="str">
        <f t="shared" si="118"/>
        <v/>
      </c>
      <c r="AJK104" s="82" t="str">
        <f t="shared" si="118"/>
        <v/>
      </c>
      <c r="AJL104" s="82" t="str">
        <f t="shared" si="118"/>
        <v/>
      </c>
      <c r="AJM104" s="82" t="str">
        <f t="shared" si="118"/>
        <v/>
      </c>
      <c r="AJN104" s="82" t="str">
        <f t="shared" si="118"/>
        <v/>
      </c>
      <c r="AJO104" s="82" t="str">
        <f t="shared" si="118"/>
        <v/>
      </c>
      <c r="AJP104" s="82" t="str">
        <f t="shared" si="118"/>
        <v/>
      </c>
      <c r="AJQ104" s="82" t="str">
        <f t="shared" si="118"/>
        <v/>
      </c>
      <c r="AJR104" s="82" t="str">
        <f t="shared" si="118"/>
        <v/>
      </c>
      <c r="AJS104" s="82" t="str">
        <f t="shared" si="118"/>
        <v/>
      </c>
      <c r="AJT104" s="82" t="str">
        <f t="shared" si="118"/>
        <v/>
      </c>
      <c r="AJU104" s="82" t="str">
        <f t="shared" si="118"/>
        <v/>
      </c>
      <c r="AJV104" s="82" t="str">
        <f t="shared" si="118"/>
        <v/>
      </c>
      <c r="AJW104" s="82" t="str">
        <f t="shared" si="118"/>
        <v/>
      </c>
      <c r="AJX104" s="82" t="str">
        <f t="shared" si="118"/>
        <v/>
      </c>
      <c r="AJY104" s="82" t="str">
        <f t="shared" si="118"/>
        <v/>
      </c>
      <c r="AJZ104" s="82" t="str">
        <f t="shared" si="118"/>
        <v/>
      </c>
      <c r="AKA104" s="82" t="str">
        <f t="shared" si="118"/>
        <v/>
      </c>
      <c r="AKB104" s="82" t="str">
        <f t="shared" si="118"/>
        <v/>
      </c>
      <c r="AKC104" s="82" t="str">
        <f t="shared" si="118"/>
        <v/>
      </c>
      <c r="AKD104" s="82" t="str">
        <f t="shared" si="118"/>
        <v/>
      </c>
      <c r="AKE104" s="82" t="str">
        <f t="shared" si="118"/>
        <v/>
      </c>
      <c r="AKF104" s="82" t="str">
        <f t="shared" si="118"/>
        <v/>
      </c>
      <c r="AKG104" s="82" t="str">
        <f t="shared" si="118"/>
        <v/>
      </c>
      <c r="AKH104" s="82" t="str">
        <f t="shared" si="118"/>
        <v/>
      </c>
      <c r="AKI104" s="82" t="str">
        <f t="shared" si="118"/>
        <v/>
      </c>
      <c r="AKJ104" s="82" t="str">
        <f t="shared" si="118"/>
        <v/>
      </c>
      <c r="AKK104" s="82" t="str">
        <f t="shared" si="118"/>
        <v/>
      </c>
      <c r="AKL104" s="82" t="str">
        <f t="shared" si="118"/>
        <v/>
      </c>
      <c r="AKM104" s="82" t="str">
        <f t="shared" si="118"/>
        <v/>
      </c>
      <c r="AKN104" s="82" t="str">
        <f t="shared" si="118"/>
        <v/>
      </c>
      <c r="AKO104" s="82" t="str">
        <f t="shared" si="118"/>
        <v/>
      </c>
      <c r="AKP104" s="82" t="str">
        <f t="shared" si="118"/>
        <v/>
      </c>
      <c r="AKQ104" s="82" t="str">
        <f t="shared" si="118"/>
        <v/>
      </c>
      <c r="AKR104" s="82" t="str">
        <f t="shared" si="118"/>
        <v/>
      </c>
      <c r="AKS104" s="82" t="str">
        <f t="shared" si="118"/>
        <v/>
      </c>
      <c r="AKT104" s="82" t="str">
        <f t="shared" si="118"/>
        <v/>
      </c>
      <c r="AKU104" s="82" t="str">
        <f t="shared" si="118"/>
        <v/>
      </c>
      <c r="AKV104" s="82" t="str">
        <f t="shared" si="118"/>
        <v/>
      </c>
      <c r="AKW104" s="82" t="str">
        <f t="shared" si="118"/>
        <v/>
      </c>
      <c r="AKX104" s="82" t="str">
        <f t="shared" si="118"/>
        <v/>
      </c>
      <c r="AKY104" s="82" t="str">
        <f t="shared" si="118"/>
        <v/>
      </c>
      <c r="AKZ104" s="82" t="str">
        <f t="shared" si="118"/>
        <v/>
      </c>
      <c r="ALA104" s="82" t="str">
        <f t="shared" si="118"/>
        <v/>
      </c>
      <c r="ALB104" s="82" t="str">
        <f t="shared" si="118"/>
        <v/>
      </c>
      <c r="ALC104" s="82" t="str">
        <f t="shared" si="118"/>
        <v/>
      </c>
      <c r="ALD104" s="82" t="str">
        <f t="shared" si="118"/>
        <v/>
      </c>
      <c r="ALE104" s="82" t="str">
        <f t="shared" si="118"/>
        <v/>
      </c>
      <c r="ALF104" s="82" t="str">
        <f t="shared" si="118"/>
        <v/>
      </c>
      <c r="ALG104" s="82" t="str">
        <f t="shared" si="118"/>
        <v/>
      </c>
      <c r="ALH104" s="82" t="str">
        <f t="shared" si="118"/>
        <v/>
      </c>
      <c r="ALI104" s="82" t="str">
        <f t="shared" si="118"/>
        <v/>
      </c>
      <c r="ALJ104" s="82" t="str">
        <f t="shared" si="118"/>
        <v/>
      </c>
      <c r="ALK104" s="82" t="str">
        <f t="shared" ref="ALK104:ANV104" si="119">IF(ISNUMBER(outYear),ALK55+ALK61+ALK67+ALK101,"")</f>
        <v/>
      </c>
      <c r="ALL104" s="82" t="str">
        <f t="shared" si="119"/>
        <v/>
      </c>
      <c r="ALM104" s="82" t="str">
        <f t="shared" si="119"/>
        <v/>
      </c>
      <c r="ALN104" s="82" t="str">
        <f t="shared" si="119"/>
        <v/>
      </c>
      <c r="ALO104" s="82" t="str">
        <f t="shared" si="119"/>
        <v/>
      </c>
      <c r="ALP104" s="82" t="str">
        <f t="shared" si="119"/>
        <v/>
      </c>
      <c r="ALQ104" s="82" t="str">
        <f t="shared" si="119"/>
        <v/>
      </c>
      <c r="ALR104" s="82" t="str">
        <f t="shared" si="119"/>
        <v/>
      </c>
      <c r="ALS104" s="82" t="str">
        <f t="shared" si="119"/>
        <v/>
      </c>
      <c r="ALT104" s="82" t="str">
        <f t="shared" si="119"/>
        <v/>
      </c>
      <c r="ALU104" s="82" t="str">
        <f t="shared" si="119"/>
        <v/>
      </c>
      <c r="ALV104" s="82" t="str">
        <f t="shared" si="119"/>
        <v/>
      </c>
      <c r="ALW104" s="82" t="str">
        <f t="shared" si="119"/>
        <v/>
      </c>
      <c r="ALX104" s="82" t="str">
        <f t="shared" si="119"/>
        <v/>
      </c>
      <c r="ALY104" s="82" t="str">
        <f t="shared" si="119"/>
        <v/>
      </c>
      <c r="ALZ104" s="82" t="str">
        <f t="shared" si="119"/>
        <v/>
      </c>
      <c r="AMA104" s="82" t="str">
        <f t="shared" si="119"/>
        <v/>
      </c>
      <c r="AMB104" s="82" t="str">
        <f t="shared" si="119"/>
        <v/>
      </c>
      <c r="AMC104" s="82" t="str">
        <f t="shared" si="119"/>
        <v/>
      </c>
      <c r="AMD104" s="82" t="str">
        <f t="shared" si="119"/>
        <v/>
      </c>
      <c r="AME104" s="82" t="str">
        <f t="shared" si="119"/>
        <v/>
      </c>
      <c r="AMF104" s="82" t="str">
        <f t="shared" si="119"/>
        <v/>
      </c>
      <c r="AMG104" s="82" t="str">
        <f t="shared" si="119"/>
        <v/>
      </c>
      <c r="AMH104" s="82" t="str">
        <f t="shared" si="119"/>
        <v/>
      </c>
      <c r="AMI104" s="82" t="str">
        <f t="shared" si="119"/>
        <v/>
      </c>
      <c r="AMJ104" s="82" t="str">
        <f t="shared" si="119"/>
        <v/>
      </c>
      <c r="AMK104" s="82" t="str">
        <f t="shared" si="119"/>
        <v/>
      </c>
      <c r="AML104" s="82" t="str">
        <f t="shared" si="119"/>
        <v/>
      </c>
      <c r="AMM104" s="82" t="str">
        <f t="shared" si="119"/>
        <v/>
      </c>
      <c r="AMN104" s="82" t="str">
        <f t="shared" si="119"/>
        <v/>
      </c>
      <c r="AMO104" s="82" t="str">
        <f t="shared" si="119"/>
        <v/>
      </c>
      <c r="AMP104" s="82" t="str">
        <f t="shared" si="119"/>
        <v/>
      </c>
      <c r="AMQ104" s="82" t="str">
        <f t="shared" si="119"/>
        <v/>
      </c>
      <c r="AMR104" s="82" t="str">
        <f t="shared" si="119"/>
        <v/>
      </c>
      <c r="AMS104" s="82" t="str">
        <f t="shared" si="119"/>
        <v/>
      </c>
      <c r="AMT104" s="82" t="str">
        <f t="shared" si="119"/>
        <v/>
      </c>
      <c r="AMU104" s="82" t="str">
        <f t="shared" si="119"/>
        <v/>
      </c>
      <c r="AMV104" s="82" t="str">
        <f t="shared" si="119"/>
        <v/>
      </c>
      <c r="AMW104" s="82" t="str">
        <f t="shared" si="119"/>
        <v/>
      </c>
      <c r="AMX104" s="82" t="str">
        <f t="shared" si="119"/>
        <v/>
      </c>
      <c r="AMY104" s="82" t="str">
        <f t="shared" si="119"/>
        <v/>
      </c>
      <c r="AMZ104" s="82" t="str">
        <f t="shared" si="119"/>
        <v/>
      </c>
      <c r="ANA104" s="82" t="str">
        <f t="shared" si="119"/>
        <v/>
      </c>
      <c r="ANB104" s="82" t="str">
        <f t="shared" si="119"/>
        <v/>
      </c>
      <c r="ANC104" s="82" t="str">
        <f t="shared" si="119"/>
        <v/>
      </c>
      <c r="AND104" s="82" t="str">
        <f t="shared" si="119"/>
        <v/>
      </c>
      <c r="ANE104" s="82" t="str">
        <f t="shared" si="119"/>
        <v/>
      </c>
      <c r="ANF104" s="82" t="str">
        <f t="shared" si="119"/>
        <v/>
      </c>
      <c r="ANG104" s="82" t="str">
        <f t="shared" si="119"/>
        <v/>
      </c>
      <c r="ANH104" s="82" t="str">
        <f t="shared" si="119"/>
        <v/>
      </c>
      <c r="ANI104" s="82" t="str">
        <f t="shared" si="119"/>
        <v/>
      </c>
      <c r="ANJ104" s="82" t="str">
        <f t="shared" si="119"/>
        <v/>
      </c>
      <c r="ANK104" s="82" t="str">
        <f t="shared" si="119"/>
        <v/>
      </c>
      <c r="ANL104" s="82" t="str">
        <f t="shared" si="119"/>
        <v/>
      </c>
      <c r="ANM104" s="82" t="str">
        <f t="shared" si="119"/>
        <v/>
      </c>
      <c r="ANN104" s="82" t="str">
        <f t="shared" si="119"/>
        <v/>
      </c>
      <c r="ANO104" s="82" t="str">
        <f t="shared" si="119"/>
        <v/>
      </c>
      <c r="ANP104" s="82" t="str">
        <f t="shared" si="119"/>
        <v/>
      </c>
      <c r="ANQ104" s="82" t="str">
        <f t="shared" si="119"/>
        <v/>
      </c>
      <c r="ANR104" s="82" t="str">
        <f t="shared" si="119"/>
        <v/>
      </c>
      <c r="ANS104" s="82" t="str">
        <f t="shared" si="119"/>
        <v/>
      </c>
      <c r="ANT104" s="82" t="str">
        <f t="shared" si="119"/>
        <v/>
      </c>
      <c r="ANU104" s="82" t="str">
        <f t="shared" si="119"/>
        <v/>
      </c>
      <c r="ANV104" s="82" t="str">
        <f t="shared" si="119"/>
        <v/>
      </c>
      <c r="ANW104" s="82" t="str">
        <f t="shared" ref="ANW104:AQH104" si="120">IF(ISNUMBER(outYear),ANW55+ANW61+ANW67+ANW101,"")</f>
        <v/>
      </c>
      <c r="ANX104" s="82" t="str">
        <f t="shared" si="120"/>
        <v/>
      </c>
      <c r="ANY104" s="82" t="str">
        <f t="shared" si="120"/>
        <v/>
      </c>
      <c r="ANZ104" s="82" t="str">
        <f t="shared" si="120"/>
        <v/>
      </c>
      <c r="AOA104" s="82" t="str">
        <f t="shared" si="120"/>
        <v/>
      </c>
      <c r="AOB104" s="82" t="str">
        <f t="shared" si="120"/>
        <v/>
      </c>
      <c r="AOC104" s="82" t="str">
        <f t="shared" si="120"/>
        <v/>
      </c>
      <c r="AOD104" s="82" t="str">
        <f t="shared" si="120"/>
        <v/>
      </c>
      <c r="AOE104" s="82" t="str">
        <f t="shared" si="120"/>
        <v/>
      </c>
      <c r="AOF104" s="82" t="str">
        <f t="shared" si="120"/>
        <v/>
      </c>
      <c r="AOG104" s="82" t="str">
        <f t="shared" si="120"/>
        <v/>
      </c>
      <c r="AOH104" s="82" t="str">
        <f t="shared" si="120"/>
        <v/>
      </c>
      <c r="AOI104" s="82" t="str">
        <f t="shared" si="120"/>
        <v/>
      </c>
      <c r="AOJ104" s="82" t="str">
        <f t="shared" si="120"/>
        <v/>
      </c>
      <c r="AOK104" s="82" t="str">
        <f t="shared" si="120"/>
        <v/>
      </c>
      <c r="AOL104" s="82" t="str">
        <f t="shared" si="120"/>
        <v/>
      </c>
      <c r="AOM104" s="82" t="str">
        <f t="shared" si="120"/>
        <v/>
      </c>
      <c r="AON104" s="82" t="str">
        <f t="shared" si="120"/>
        <v/>
      </c>
      <c r="AOO104" s="82" t="str">
        <f t="shared" si="120"/>
        <v/>
      </c>
      <c r="AOP104" s="82" t="str">
        <f t="shared" si="120"/>
        <v/>
      </c>
      <c r="AOQ104" s="82" t="str">
        <f t="shared" si="120"/>
        <v/>
      </c>
      <c r="AOR104" s="82" t="str">
        <f t="shared" si="120"/>
        <v/>
      </c>
      <c r="AOS104" s="82" t="str">
        <f t="shared" si="120"/>
        <v/>
      </c>
      <c r="AOT104" s="82" t="str">
        <f t="shared" si="120"/>
        <v/>
      </c>
      <c r="AOU104" s="82" t="str">
        <f t="shared" si="120"/>
        <v/>
      </c>
      <c r="AOV104" s="82" t="str">
        <f t="shared" si="120"/>
        <v/>
      </c>
      <c r="AOW104" s="82" t="str">
        <f t="shared" si="120"/>
        <v/>
      </c>
      <c r="AOX104" s="82" t="str">
        <f t="shared" si="120"/>
        <v/>
      </c>
      <c r="AOY104" s="82" t="str">
        <f t="shared" si="120"/>
        <v/>
      </c>
      <c r="AOZ104" s="82" t="str">
        <f t="shared" si="120"/>
        <v/>
      </c>
      <c r="APA104" s="82" t="str">
        <f t="shared" si="120"/>
        <v/>
      </c>
      <c r="APB104" s="82" t="str">
        <f t="shared" si="120"/>
        <v/>
      </c>
      <c r="APC104" s="82" t="str">
        <f t="shared" si="120"/>
        <v/>
      </c>
      <c r="APD104" s="82" t="str">
        <f t="shared" si="120"/>
        <v/>
      </c>
      <c r="APE104" s="82" t="str">
        <f t="shared" si="120"/>
        <v/>
      </c>
      <c r="APF104" s="82" t="str">
        <f t="shared" si="120"/>
        <v/>
      </c>
      <c r="APG104" s="82" t="str">
        <f t="shared" si="120"/>
        <v/>
      </c>
      <c r="APH104" s="82" t="str">
        <f t="shared" si="120"/>
        <v/>
      </c>
      <c r="API104" s="82" t="str">
        <f t="shared" si="120"/>
        <v/>
      </c>
      <c r="APJ104" s="82" t="str">
        <f t="shared" si="120"/>
        <v/>
      </c>
      <c r="APK104" s="82" t="str">
        <f t="shared" si="120"/>
        <v/>
      </c>
      <c r="APL104" s="82" t="str">
        <f t="shared" si="120"/>
        <v/>
      </c>
      <c r="APM104" s="82" t="str">
        <f t="shared" si="120"/>
        <v/>
      </c>
      <c r="APN104" s="82" t="str">
        <f t="shared" si="120"/>
        <v/>
      </c>
      <c r="APO104" s="82" t="str">
        <f t="shared" si="120"/>
        <v/>
      </c>
      <c r="APP104" s="82" t="str">
        <f t="shared" si="120"/>
        <v/>
      </c>
      <c r="APQ104" s="82" t="str">
        <f t="shared" si="120"/>
        <v/>
      </c>
      <c r="APR104" s="82" t="str">
        <f t="shared" si="120"/>
        <v/>
      </c>
      <c r="APS104" s="82" t="str">
        <f t="shared" si="120"/>
        <v/>
      </c>
      <c r="APT104" s="82" t="str">
        <f t="shared" si="120"/>
        <v/>
      </c>
      <c r="APU104" s="82" t="str">
        <f t="shared" si="120"/>
        <v/>
      </c>
      <c r="APV104" s="82" t="str">
        <f t="shared" si="120"/>
        <v/>
      </c>
      <c r="APW104" s="82" t="str">
        <f t="shared" si="120"/>
        <v/>
      </c>
      <c r="APX104" s="82" t="str">
        <f t="shared" si="120"/>
        <v/>
      </c>
      <c r="APY104" s="82" t="str">
        <f t="shared" si="120"/>
        <v/>
      </c>
      <c r="APZ104" s="82" t="str">
        <f t="shared" si="120"/>
        <v/>
      </c>
      <c r="AQA104" s="82" t="str">
        <f t="shared" si="120"/>
        <v/>
      </c>
      <c r="AQB104" s="82" t="str">
        <f t="shared" si="120"/>
        <v/>
      </c>
      <c r="AQC104" s="82" t="str">
        <f t="shared" si="120"/>
        <v/>
      </c>
      <c r="AQD104" s="82" t="str">
        <f t="shared" si="120"/>
        <v/>
      </c>
      <c r="AQE104" s="82" t="str">
        <f t="shared" si="120"/>
        <v/>
      </c>
      <c r="AQF104" s="82" t="str">
        <f t="shared" si="120"/>
        <v/>
      </c>
      <c r="AQG104" s="82" t="str">
        <f t="shared" si="120"/>
        <v/>
      </c>
      <c r="AQH104" s="82" t="str">
        <f t="shared" si="120"/>
        <v/>
      </c>
      <c r="AQI104" s="82" t="str">
        <f t="shared" ref="AQI104:AST104" si="121">IF(ISNUMBER(outYear),AQI55+AQI61+AQI67+AQI101,"")</f>
        <v/>
      </c>
      <c r="AQJ104" s="82" t="str">
        <f t="shared" si="121"/>
        <v/>
      </c>
      <c r="AQK104" s="82" t="str">
        <f t="shared" si="121"/>
        <v/>
      </c>
      <c r="AQL104" s="82" t="str">
        <f t="shared" si="121"/>
        <v/>
      </c>
      <c r="AQM104" s="82" t="str">
        <f t="shared" si="121"/>
        <v/>
      </c>
      <c r="AQN104" s="82" t="str">
        <f t="shared" si="121"/>
        <v/>
      </c>
      <c r="AQO104" s="82" t="str">
        <f t="shared" si="121"/>
        <v/>
      </c>
      <c r="AQP104" s="82" t="str">
        <f t="shared" si="121"/>
        <v/>
      </c>
      <c r="AQQ104" s="82" t="str">
        <f t="shared" si="121"/>
        <v/>
      </c>
      <c r="AQR104" s="82" t="str">
        <f t="shared" si="121"/>
        <v/>
      </c>
      <c r="AQS104" s="82" t="str">
        <f t="shared" si="121"/>
        <v/>
      </c>
      <c r="AQT104" s="82" t="str">
        <f t="shared" si="121"/>
        <v/>
      </c>
      <c r="AQU104" s="82" t="str">
        <f t="shared" si="121"/>
        <v/>
      </c>
      <c r="AQV104" s="82" t="str">
        <f t="shared" si="121"/>
        <v/>
      </c>
      <c r="AQW104" s="82" t="str">
        <f t="shared" si="121"/>
        <v/>
      </c>
      <c r="AQX104" s="82" t="str">
        <f t="shared" si="121"/>
        <v/>
      </c>
      <c r="AQY104" s="82" t="str">
        <f t="shared" si="121"/>
        <v/>
      </c>
      <c r="AQZ104" s="82" t="str">
        <f t="shared" si="121"/>
        <v/>
      </c>
      <c r="ARA104" s="82" t="str">
        <f t="shared" si="121"/>
        <v/>
      </c>
      <c r="ARB104" s="82" t="str">
        <f t="shared" si="121"/>
        <v/>
      </c>
      <c r="ARC104" s="82" t="str">
        <f t="shared" si="121"/>
        <v/>
      </c>
      <c r="ARD104" s="82" t="str">
        <f t="shared" si="121"/>
        <v/>
      </c>
      <c r="ARE104" s="82" t="str">
        <f t="shared" si="121"/>
        <v/>
      </c>
      <c r="ARF104" s="82" t="str">
        <f t="shared" si="121"/>
        <v/>
      </c>
      <c r="ARG104" s="82" t="str">
        <f t="shared" si="121"/>
        <v/>
      </c>
      <c r="ARH104" s="82" t="str">
        <f t="shared" si="121"/>
        <v/>
      </c>
      <c r="ARI104" s="82" t="str">
        <f t="shared" si="121"/>
        <v/>
      </c>
      <c r="ARJ104" s="82" t="str">
        <f t="shared" si="121"/>
        <v/>
      </c>
      <c r="ARK104" s="82" t="str">
        <f t="shared" si="121"/>
        <v/>
      </c>
      <c r="ARL104" s="82" t="str">
        <f t="shared" si="121"/>
        <v/>
      </c>
      <c r="ARM104" s="82" t="str">
        <f t="shared" si="121"/>
        <v/>
      </c>
      <c r="ARN104" s="82" t="str">
        <f t="shared" si="121"/>
        <v/>
      </c>
      <c r="ARO104" s="82" t="str">
        <f t="shared" si="121"/>
        <v/>
      </c>
      <c r="ARP104" s="82" t="str">
        <f t="shared" si="121"/>
        <v/>
      </c>
      <c r="ARQ104" s="82" t="str">
        <f t="shared" si="121"/>
        <v/>
      </c>
      <c r="ARR104" s="82" t="str">
        <f t="shared" si="121"/>
        <v/>
      </c>
      <c r="ARS104" s="82" t="str">
        <f t="shared" si="121"/>
        <v/>
      </c>
      <c r="ART104" s="82" t="str">
        <f t="shared" si="121"/>
        <v/>
      </c>
      <c r="ARU104" s="82" t="str">
        <f t="shared" si="121"/>
        <v/>
      </c>
      <c r="ARV104" s="82" t="str">
        <f t="shared" si="121"/>
        <v/>
      </c>
      <c r="ARW104" s="82" t="str">
        <f t="shared" si="121"/>
        <v/>
      </c>
      <c r="ARX104" s="82" t="str">
        <f t="shared" si="121"/>
        <v/>
      </c>
      <c r="ARY104" s="82" t="str">
        <f t="shared" si="121"/>
        <v/>
      </c>
      <c r="ARZ104" s="82" t="str">
        <f t="shared" si="121"/>
        <v/>
      </c>
      <c r="ASA104" s="82" t="str">
        <f t="shared" si="121"/>
        <v/>
      </c>
      <c r="ASB104" s="82" t="str">
        <f t="shared" si="121"/>
        <v/>
      </c>
      <c r="ASC104" s="82" t="str">
        <f t="shared" si="121"/>
        <v/>
      </c>
      <c r="ASD104" s="82" t="str">
        <f t="shared" si="121"/>
        <v/>
      </c>
      <c r="ASE104" s="82" t="str">
        <f t="shared" si="121"/>
        <v/>
      </c>
      <c r="ASF104" s="82" t="str">
        <f t="shared" si="121"/>
        <v/>
      </c>
      <c r="ASG104" s="82" t="str">
        <f t="shared" si="121"/>
        <v/>
      </c>
      <c r="ASH104" s="82" t="str">
        <f t="shared" si="121"/>
        <v/>
      </c>
      <c r="ASI104" s="82" t="str">
        <f t="shared" si="121"/>
        <v/>
      </c>
      <c r="ASJ104" s="82" t="str">
        <f t="shared" si="121"/>
        <v/>
      </c>
      <c r="ASK104" s="82" t="str">
        <f t="shared" si="121"/>
        <v/>
      </c>
      <c r="ASL104" s="82" t="str">
        <f t="shared" si="121"/>
        <v/>
      </c>
      <c r="ASM104" s="82" t="str">
        <f t="shared" si="121"/>
        <v/>
      </c>
      <c r="ASN104" s="82" t="str">
        <f t="shared" si="121"/>
        <v/>
      </c>
      <c r="ASO104" s="82" t="str">
        <f t="shared" si="121"/>
        <v/>
      </c>
      <c r="ASP104" s="82" t="str">
        <f t="shared" si="121"/>
        <v/>
      </c>
      <c r="ASQ104" s="82" t="str">
        <f t="shared" si="121"/>
        <v/>
      </c>
      <c r="ASR104" s="82" t="str">
        <f t="shared" si="121"/>
        <v/>
      </c>
      <c r="ASS104" s="82" t="str">
        <f t="shared" si="121"/>
        <v/>
      </c>
      <c r="AST104" s="82" t="str">
        <f t="shared" si="121"/>
        <v/>
      </c>
      <c r="ASU104" s="82" t="str">
        <f t="shared" ref="ASU104:AVF104" si="122">IF(ISNUMBER(outYear),ASU55+ASU61+ASU67+ASU101,"")</f>
        <v/>
      </c>
      <c r="ASV104" s="82" t="str">
        <f t="shared" si="122"/>
        <v/>
      </c>
      <c r="ASW104" s="82" t="str">
        <f t="shared" si="122"/>
        <v/>
      </c>
      <c r="ASX104" s="82" t="str">
        <f t="shared" si="122"/>
        <v/>
      </c>
      <c r="ASY104" s="82" t="str">
        <f t="shared" si="122"/>
        <v/>
      </c>
      <c r="ASZ104" s="82" t="str">
        <f t="shared" si="122"/>
        <v/>
      </c>
      <c r="ATA104" s="82" t="str">
        <f t="shared" si="122"/>
        <v/>
      </c>
      <c r="ATB104" s="82" t="str">
        <f t="shared" si="122"/>
        <v/>
      </c>
      <c r="ATC104" s="82" t="str">
        <f t="shared" si="122"/>
        <v/>
      </c>
      <c r="ATD104" s="82" t="str">
        <f t="shared" si="122"/>
        <v/>
      </c>
      <c r="ATE104" s="82" t="str">
        <f t="shared" si="122"/>
        <v/>
      </c>
      <c r="ATF104" s="82" t="str">
        <f t="shared" si="122"/>
        <v/>
      </c>
      <c r="ATG104" s="82" t="str">
        <f t="shared" si="122"/>
        <v/>
      </c>
      <c r="ATH104" s="82" t="str">
        <f t="shared" si="122"/>
        <v/>
      </c>
      <c r="ATI104" s="82" t="str">
        <f t="shared" si="122"/>
        <v/>
      </c>
      <c r="ATJ104" s="82" t="str">
        <f t="shared" si="122"/>
        <v/>
      </c>
      <c r="ATK104" s="82" t="str">
        <f t="shared" si="122"/>
        <v/>
      </c>
      <c r="ATL104" s="82" t="str">
        <f t="shared" si="122"/>
        <v/>
      </c>
      <c r="ATM104" s="82" t="str">
        <f t="shared" si="122"/>
        <v/>
      </c>
      <c r="ATN104" s="82" t="str">
        <f t="shared" si="122"/>
        <v/>
      </c>
      <c r="ATO104" s="82" t="str">
        <f t="shared" si="122"/>
        <v/>
      </c>
      <c r="ATP104" s="82" t="str">
        <f t="shared" si="122"/>
        <v/>
      </c>
      <c r="ATQ104" s="82" t="str">
        <f t="shared" si="122"/>
        <v/>
      </c>
      <c r="ATR104" s="82" t="str">
        <f t="shared" si="122"/>
        <v/>
      </c>
      <c r="ATS104" s="82" t="str">
        <f t="shared" si="122"/>
        <v/>
      </c>
      <c r="ATT104" s="82" t="str">
        <f t="shared" si="122"/>
        <v/>
      </c>
      <c r="ATU104" s="82" t="str">
        <f t="shared" si="122"/>
        <v/>
      </c>
      <c r="ATV104" s="82" t="str">
        <f t="shared" si="122"/>
        <v/>
      </c>
      <c r="ATW104" s="82" t="str">
        <f t="shared" si="122"/>
        <v/>
      </c>
      <c r="ATX104" s="82" t="str">
        <f t="shared" si="122"/>
        <v/>
      </c>
      <c r="ATY104" s="82" t="str">
        <f t="shared" si="122"/>
        <v/>
      </c>
      <c r="ATZ104" s="82" t="str">
        <f t="shared" si="122"/>
        <v/>
      </c>
      <c r="AUA104" s="82" t="str">
        <f t="shared" si="122"/>
        <v/>
      </c>
      <c r="AUB104" s="82" t="str">
        <f t="shared" si="122"/>
        <v/>
      </c>
      <c r="AUC104" s="82" t="str">
        <f t="shared" si="122"/>
        <v/>
      </c>
      <c r="AUD104" s="82" t="str">
        <f t="shared" si="122"/>
        <v/>
      </c>
      <c r="AUE104" s="82" t="str">
        <f t="shared" si="122"/>
        <v/>
      </c>
      <c r="AUF104" s="82" t="str">
        <f t="shared" si="122"/>
        <v/>
      </c>
      <c r="AUG104" s="82" t="str">
        <f t="shared" si="122"/>
        <v/>
      </c>
      <c r="AUH104" s="82" t="str">
        <f t="shared" si="122"/>
        <v/>
      </c>
      <c r="AUI104" s="82" t="str">
        <f t="shared" si="122"/>
        <v/>
      </c>
      <c r="AUJ104" s="82" t="str">
        <f t="shared" si="122"/>
        <v/>
      </c>
      <c r="AUK104" s="82" t="str">
        <f t="shared" si="122"/>
        <v/>
      </c>
      <c r="AUL104" s="82" t="str">
        <f t="shared" si="122"/>
        <v/>
      </c>
      <c r="AUM104" s="82" t="str">
        <f t="shared" si="122"/>
        <v/>
      </c>
      <c r="AUN104" s="82" t="str">
        <f t="shared" si="122"/>
        <v/>
      </c>
      <c r="AUO104" s="82" t="str">
        <f t="shared" si="122"/>
        <v/>
      </c>
      <c r="AUP104" s="82" t="str">
        <f t="shared" si="122"/>
        <v/>
      </c>
      <c r="AUQ104" s="82" t="str">
        <f t="shared" si="122"/>
        <v/>
      </c>
      <c r="AUR104" s="82" t="str">
        <f t="shared" si="122"/>
        <v/>
      </c>
      <c r="AUS104" s="82" t="str">
        <f t="shared" si="122"/>
        <v/>
      </c>
      <c r="AUT104" s="82" t="str">
        <f t="shared" si="122"/>
        <v/>
      </c>
      <c r="AUU104" s="82" t="str">
        <f t="shared" si="122"/>
        <v/>
      </c>
      <c r="AUV104" s="82" t="str">
        <f t="shared" si="122"/>
        <v/>
      </c>
      <c r="AUW104" s="82" t="str">
        <f t="shared" si="122"/>
        <v/>
      </c>
      <c r="AUX104" s="82" t="str">
        <f t="shared" si="122"/>
        <v/>
      </c>
      <c r="AUY104" s="82" t="str">
        <f t="shared" si="122"/>
        <v/>
      </c>
      <c r="AUZ104" s="82" t="str">
        <f t="shared" si="122"/>
        <v/>
      </c>
      <c r="AVA104" s="82" t="str">
        <f t="shared" si="122"/>
        <v/>
      </c>
      <c r="AVB104" s="82" t="str">
        <f t="shared" si="122"/>
        <v/>
      </c>
      <c r="AVC104" s="82" t="str">
        <f t="shared" si="122"/>
        <v/>
      </c>
      <c r="AVD104" s="82" t="str">
        <f t="shared" si="122"/>
        <v/>
      </c>
      <c r="AVE104" s="82" t="str">
        <f t="shared" si="122"/>
        <v/>
      </c>
      <c r="AVF104" s="82" t="str">
        <f t="shared" si="122"/>
        <v/>
      </c>
      <c r="AVG104" s="82" t="str">
        <f t="shared" ref="AVG104:AXR104" si="123">IF(ISNUMBER(outYear),AVG55+AVG61+AVG67+AVG101,"")</f>
        <v/>
      </c>
      <c r="AVH104" s="82" t="str">
        <f t="shared" si="123"/>
        <v/>
      </c>
      <c r="AVI104" s="82" t="str">
        <f t="shared" si="123"/>
        <v/>
      </c>
      <c r="AVJ104" s="82" t="str">
        <f t="shared" si="123"/>
        <v/>
      </c>
      <c r="AVK104" s="82" t="str">
        <f t="shared" si="123"/>
        <v/>
      </c>
      <c r="AVL104" s="82" t="str">
        <f t="shared" si="123"/>
        <v/>
      </c>
      <c r="AVM104" s="82" t="str">
        <f t="shared" si="123"/>
        <v/>
      </c>
      <c r="AVN104" s="82" t="str">
        <f t="shared" si="123"/>
        <v/>
      </c>
      <c r="AVO104" s="82" t="str">
        <f t="shared" si="123"/>
        <v/>
      </c>
      <c r="AVP104" s="82" t="str">
        <f t="shared" si="123"/>
        <v/>
      </c>
      <c r="AVQ104" s="82" t="str">
        <f t="shared" si="123"/>
        <v/>
      </c>
      <c r="AVR104" s="82" t="str">
        <f t="shared" si="123"/>
        <v/>
      </c>
      <c r="AVS104" s="82" t="str">
        <f t="shared" si="123"/>
        <v/>
      </c>
      <c r="AVT104" s="82" t="str">
        <f t="shared" si="123"/>
        <v/>
      </c>
      <c r="AVU104" s="82" t="str">
        <f t="shared" si="123"/>
        <v/>
      </c>
      <c r="AVV104" s="82" t="str">
        <f t="shared" si="123"/>
        <v/>
      </c>
      <c r="AVW104" s="82" t="str">
        <f t="shared" si="123"/>
        <v/>
      </c>
      <c r="AVX104" s="82" t="str">
        <f t="shared" si="123"/>
        <v/>
      </c>
      <c r="AVY104" s="82" t="str">
        <f t="shared" si="123"/>
        <v/>
      </c>
      <c r="AVZ104" s="82" t="str">
        <f t="shared" si="123"/>
        <v/>
      </c>
      <c r="AWA104" s="82" t="str">
        <f t="shared" si="123"/>
        <v/>
      </c>
      <c r="AWB104" s="82" t="str">
        <f t="shared" si="123"/>
        <v/>
      </c>
      <c r="AWC104" s="82" t="str">
        <f t="shared" si="123"/>
        <v/>
      </c>
      <c r="AWD104" s="82" t="str">
        <f t="shared" si="123"/>
        <v/>
      </c>
      <c r="AWE104" s="82" t="str">
        <f t="shared" si="123"/>
        <v/>
      </c>
      <c r="AWF104" s="82" t="str">
        <f t="shared" si="123"/>
        <v/>
      </c>
      <c r="AWG104" s="82" t="str">
        <f t="shared" si="123"/>
        <v/>
      </c>
      <c r="AWH104" s="82" t="str">
        <f t="shared" si="123"/>
        <v/>
      </c>
      <c r="AWI104" s="82" t="str">
        <f t="shared" si="123"/>
        <v/>
      </c>
      <c r="AWJ104" s="82" t="str">
        <f t="shared" si="123"/>
        <v/>
      </c>
      <c r="AWK104" s="82" t="str">
        <f t="shared" si="123"/>
        <v/>
      </c>
      <c r="AWL104" s="82" t="str">
        <f t="shared" si="123"/>
        <v/>
      </c>
      <c r="AWM104" s="82" t="str">
        <f t="shared" si="123"/>
        <v/>
      </c>
      <c r="AWN104" s="82" t="str">
        <f t="shared" si="123"/>
        <v/>
      </c>
      <c r="AWO104" s="82" t="str">
        <f t="shared" si="123"/>
        <v/>
      </c>
      <c r="AWP104" s="82" t="str">
        <f t="shared" si="123"/>
        <v/>
      </c>
      <c r="AWQ104" s="82" t="str">
        <f t="shared" si="123"/>
        <v/>
      </c>
      <c r="AWR104" s="82" t="str">
        <f t="shared" si="123"/>
        <v/>
      </c>
      <c r="AWS104" s="82" t="str">
        <f t="shared" si="123"/>
        <v/>
      </c>
      <c r="AWT104" s="82" t="str">
        <f t="shared" si="123"/>
        <v/>
      </c>
      <c r="AWU104" s="82" t="str">
        <f t="shared" si="123"/>
        <v/>
      </c>
      <c r="AWV104" s="82" t="str">
        <f t="shared" si="123"/>
        <v/>
      </c>
      <c r="AWW104" s="82" t="str">
        <f t="shared" si="123"/>
        <v/>
      </c>
      <c r="AWX104" s="82" t="str">
        <f t="shared" si="123"/>
        <v/>
      </c>
      <c r="AWY104" s="82" t="str">
        <f t="shared" si="123"/>
        <v/>
      </c>
      <c r="AWZ104" s="82" t="str">
        <f t="shared" si="123"/>
        <v/>
      </c>
      <c r="AXA104" s="82" t="str">
        <f t="shared" si="123"/>
        <v/>
      </c>
      <c r="AXB104" s="82" t="str">
        <f t="shared" si="123"/>
        <v/>
      </c>
      <c r="AXC104" s="82" t="str">
        <f t="shared" si="123"/>
        <v/>
      </c>
      <c r="AXD104" s="82" t="str">
        <f t="shared" si="123"/>
        <v/>
      </c>
      <c r="AXE104" s="82" t="str">
        <f t="shared" si="123"/>
        <v/>
      </c>
      <c r="AXF104" s="82" t="str">
        <f t="shared" si="123"/>
        <v/>
      </c>
      <c r="AXG104" s="82" t="str">
        <f t="shared" si="123"/>
        <v/>
      </c>
      <c r="AXH104" s="82" t="str">
        <f t="shared" si="123"/>
        <v/>
      </c>
      <c r="AXI104" s="82" t="str">
        <f t="shared" si="123"/>
        <v/>
      </c>
      <c r="AXJ104" s="82" t="str">
        <f t="shared" si="123"/>
        <v/>
      </c>
      <c r="AXK104" s="82" t="str">
        <f t="shared" si="123"/>
        <v/>
      </c>
      <c r="AXL104" s="82" t="str">
        <f t="shared" si="123"/>
        <v/>
      </c>
      <c r="AXM104" s="82" t="str">
        <f t="shared" si="123"/>
        <v/>
      </c>
      <c r="AXN104" s="82" t="str">
        <f t="shared" si="123"/>
        <v/>
      </c>
      <c r="AXO104" s="82" t="str">
        <f t="shared" si="123"/>
        <v/>
      </c>
      <c r="AXP104" s="82" t="str">
        <f t="shared" si="123"/>
        <v/>
      </c>
      <c r="AXQ104" s="82" t="str">
        <f t="shared" si="123"/>
        <v/>
      </c>
      <c r="AXR104" s="82" t="str">
        <f t="shared" si="123"/>
        <v/>
      </c>
      <c r="AXS104" s="82" t="str">
        <f t="shared" ref="AXS104:BAD104" si="124">IF(ISNUMBER(outYear),AXS55+AXS61+AXS67+AXS101,"")</f>
        <v/>
      </c>
      <c r="AXT104" s="82" t="str">
        <f t="shared" si="124"/>
        <v/>
      </c>
      <c r="AXU104" s="82" t="str">
        <f t="shared" si="124"/>
        <v/>
      </c>
      <c r="AXV104" s="82" t="str">
        <f t="shared" si="124"/>
        <v/>
      </c>
      <c r="AXW104" s="82" t="str">
        <f t="shared" si="124"/>
        <v/>
      </c>
      <c r="AXX104" s="82" t="str">
        <f t="shared" si="124"/>
        <v/>
      </c>
      <c r="AXY104" s="82" t="str">
        <f t="shared" si="124"/>
        <v/>
      </c>
      <c r="AXZ104" s="82" t="str">
        <f t="shared" si="124"/>
        <v/>
      </c>
      <c r="AYA104" s="82" t="str">
        <f t="shared" si="124"/>
        <v/>
      </c>
      <c r="AYB104" s="82" t="str">
        <f t="shared" si="124"/>
        <v/>
      </c>
      <c r="AYC104" s="82" t="str">
        <f t="shared" si="124"/>
        <v/>
      </c>
      <c r="AYD104" s="82" t="str">
        <f t="shared" si="124"/>
        <v/>
      </c>
      <c r="AYE104" s="82" t="str">
        <f t="shared" si="124"/>
        <v/>
      </c>
      <c r="AYF104" s="82" t="str">
        <f t="shared" si="124"/>
        <v/>
      </c>
      <c r="AYG104" s="82" t="str">
        <f t="shared" si="124"/>
        <v/>
      </c>
      <c r="AYH104" s="82" t="str">
        <f t="shared" si="124"/>
        <v/>
      </c>
      <c r="AYI104" s="82" t="str">
        <f t="shared" si="124"/>
        <v/>
      </c>
      <c r="AYJ104" s="82" t="str">
        <f t="shared" si="124"/>
        <v/>
      </c>
      <c r="AYK104" s="82" t="str">
        <f t="shared" si="124"/>
        <v/>
      </c>
      <c r="AYL104" s="82" t="str">
        <f t="shared" si="124"/>
        <v/>
      </c>
      <c r="AYM104" s="82" t="str">
        <f t="shared" si="124"/>
        <v/>
      </c>
      <c r="AYN104" s="82" t="str">
        <f t="shared" si="124"/>
        <v/>
      </c>
      <c r="AYO104" s="82" t="str">
        <f t="shared" si="124"/>
        <v/>
      </c>
      <c r="AYP104" s="82" t="str">
        <f t="shared" si="124"/>
        <v/>
      </c>
      <c r="AYQ104" s="82" t="str">
        <f t="shared" si="124"/>
        <v/>
      </c>
      <c r="AYR104" s="82" t="str">
        <f t="shared" si="124"/>
        <v/>
      </c>
      <c r="AYS104" s="82" t="str">
        <f t="shared" si="124"/>
        <v/>
      </c>
      <c r="AYT104" s="82" t="str">
        <f t="shared" si="124"/>
        <v/>
      </c>
      <c r="AYU104" s="82" t="str">
        <f t="shared" si="124"/>
        <v/>
      </c>
      <c r="AYV104" s="82" t="str">
        <f t="shared" si="124"/>
        <v/>
      </c>
      <c r="AYW104" s="82" t="str">
        <f t="shared" si="124"/>
        <v/>
      </c>
      <c r="AYX104" s="82" t="str">
        <f t="shared" si="124"/>
        <v/>
      </c>
      <c r="AYY104" s="82" t="str">
        <f t="shared" si="124"/>
        <v/>
      </c>
      <c r="AYZ104" s="82" t="str">
        <f t="shared" si="124"/>
        <v/>
      </c>
      <c r="AZA104" s="82" t="str">
        <f t="shared" si="124"/>
        <v/>
      </c>
      <c r="AZB104" s="82" t="str">
        <f t="shared" si="124"/>
        <v/>
      </c>
      <c r="AZC104" s="82" t="str">
        <f t="shared" si="124"/>
        <v/>
      </c>
      <c r="AZD104" s="82" t="str">
        <f t="shared" si="124"/>
        <v/>
      </c>
      <c r="AZE104" s="82" t="str">
        <f t="shared" si="124"/>
        <v/>
      </c>
      <c r="AZF104" s="82" t="str">
        <f t="shared" si="124"/>
        <v/>
      </c>
      <c r="AZG104" s="82" t="str">
        <f t="shared" si="124"/>
        <v/>
      </c>
      <c r="AZH104" s="82" t="str">
        <f t="shared" si="124"/>
        <v/>
      </c>
      <c r="AZI104" s="82" t="str">
        <f t="shared" si="124"/>
        <v/>
      </c>
      <c r="AZJ104" s="82" t="str">
        <f t="shared" si="124"/>
        <v/>
      </c>
      <c r="AZK104" s="82" t="str">
        <f t="shared" si="124"/>
        <v/>
      </c>
      <c r="AZL104" s="82" t="str">
        <f t="shared" si="124"/>
        <v/>
      </c>
      <c r="AZM104" s="82" t="str">
        <f t="shared" si="124"/>
        <v/>
      </c>
      <c r="AZN104" s="82" t="str">
        <f t="shared" si="124"/>
        <v/>
      </c>
      <c r="AZO104" s="82" t="str">
        <f t="shared" si="124"/>
        <v/>
      </c>
      <c r="AZP104" s="82" t="str">
        <f t="shared" si="124"/>
        <v/>
      </c>
      <c r="AZQ104" s="82" t="str">
        <f t="shared" si="124"/>
        <v/>
      </c>
      <c r="AZR104" s="82" t="str">
        <f t="shared" si="124"/>
        <v/>
      </c>
      <c r="AZS104" s="82" t="str">
        <f t="shared" si="124"/>
        <v/>
      </c>
      <c r="AZT104" s="82" t="str">
        <f t="shared" si="124"/>
        <v/>
      </c>
      <c r="AZU104" s="82" t="str">
        <f t="shared" si="124"/>
        <v/>
      </c>
      <c r="AZV104" s="82" t="str">
        <f t="shared" si="124"/>
        <v/>
      </c>
      <c r="AZW104" s="82" t="str">
        <f t="shared" si="124"/>
        <v/>
      </c>
      <c r="AZX104" s="82" t="str">
        <f t="shared" si="124"/>
        <v/>
      </c>
      <c r="AZY104" s="82" t="str">
        <f t="shared" si="124"/>
        <v/>
      </c>
      <c r="AZZ104" s="82" t="str">
        <f t="shared" si="124"/>
        <v/>
      </c>
      <c r="BAA104" s="82" t="str">
        <f t="shared" si="124"/>
        <v/>
      </c>
      <c r="BAB104" s="82" t="str">
        <f t="shared" si="124"/>
        <v/>
      </c>
      <c r="BAC104" s="82" t="str">
        <f t="shared" si="124"/>
        <v/>
      </c>
      <c r="BAD104" s="82" t="str">
        <f t="shared" si="124"/>
        <v/>
      </c>
      <c r="BAE104" s="82" t="str">
        <f t="shared" ref="BAE104:BCP104" si="125">IF(ISNUMBER(outYear),BAE55+BAE61+BAE67+BAE101,"")</f>
        <v/>
      </c>
      <c r="BAF104" s="82" t="str">
        <f t="shared" si="125"/>
        <v/>
      </c>
      <c r="BAG104" s="82" t="str">
        <f t="shared" si="125"/>
        <v/>
      </c>
      <c r="BAH104" s="82" t="str">
        <f t="shared" si="125"/>
        <v/>
      </c>
      <c r="BAI104" s="82" t="str">
        <f t="shared" si="125"/>
        <v/>
      </c>
      <c r="BAJ104" s="82" t="str">
        <f t="shared" si="125"/>
        <v/>
      </c>
      <c r="BAK104" s="82" t="str">
        <f t="shared" si="125"/>
        <v/>
      </c>
      <c r="BAL104" s="82" t="str">
        <f t="shared" si="125"/>
        <v/>
      </c>
      <c r="BAM104" s="82" t="str">
        <f t="shared" si="125"/>
        <v/>
      </c>
      <c r="BAN104" s="82" t="str">
        <f t="shared" si="125"/>
        <v/>
      </c>
      <c r="BAO104" s="82" t="str">
        <f t="shared" si="125"/>
        <v/>
      </c>
      <c r="BAP104" s="82" t="str">
        <f t="shared" si="125"/>
        <v/>
      </c>
      <c r="BAQ104" s="82" t="str">
        <f t="shared" si="125"/>
        <v/>
      </c>
      <c r="BAR104" s="82" t="str">
        <f t="shared" si="125"/>
        <v/>
      </c>
      <c r="BAS104" s="82" t="str">
        <f t="shared" si="125"/>
        <v/>
      </c>
      <c r="BAT104" s="82" t="str">
        <f t="shared" si="125"/>
        <v/>
      </c>
      <c r="BAU104" s="82" t="str">
        <f t="shared" si="125"/>
        <v/>
      </c>
      <c r="BAV104" s="82" t="str">
        <f t="shared" si="125"/>
        <v/>
      </c>
      <c r="BAW104" s="82" t="str">
        <f t="shared" si="125"/>
        <v/>
      </c>
      <c r="BAX104" s="82" t="str">
        <f t="shared" si="125"/>
        <v/>
      </c>
      <c r="BAY104" s="82" t="str">
        <f t="shared" si="125"/>
        <v/>
      </c>
      <c r="BAZ104" s="82" t="str">
        <f t="shared" si="125"/>
        <v/>
      </c>
      <c r="BBA104" s="82" t="str">
        <f t="shared" si="125"/>
        <v/>
      </c>
      <c r="BBB104" s="82" t="str">
        <f t="shared" si="125"/>
        <v/>
      </c>
      <c r="BBC104" s="82" t="str">
        <f t="shared" si="125"/>
        <v/>
      </c>
      <c r="BBD104" s="82" t="str">
        <f t="shared" si="125"/>
        <v/>
      </c>
      <c r="BBE104" s="82" t="str">
        <f t="shared" si="125"/>
        <v/>
      </c>
      <c r="BBF104" s="82" t="str">
        <f t="shared" si="125"/>
        <v/>
      </c>
      <c r="BBG104" s="82" t="str">
        <f t="shared" si="125"/>
        <v/>
      </c>
      <c r="BBH104" s="82" t="str">
        <f t="shared" si="125"/>
        <v/>
      </c>
      <c r="BBI104" s="82" t="str">
        <f t="shared" si="125"/>
        <v/>
      </c>
      <c r="BBJ104" s="82" t="str">
        <f t="shared" si="125"/>
        <v/>
      </c>
      <c r="BBK104" s="82" t="str">
        <f t="shared" si="125"/>
        <v/>
      </c>
      <c r="BBL104" s="82" t="str">
        <f t="shared" si="125"/>
        <v/>
      </c>
      <c r="BBM104" s="82" t="str">
        <f t="shared" si="125"/>
        <v/>
      </c>
      <c r="BBN104" s="82" t="str">
        <f t="shared" si="125"/>
        <v/>
      </c>
      <c r="BBO104" s="82" t="str">
        <f t="shared" si="125"/>
        <v/>
      </c>
      <c r="BBP104" s="82" t="str">
        <f t="shared" si="125"/>
        <v/>
      </c>
      <c r="BBQ104" s="82" t="str">
        <f t="shared" si="125"/>
        <v/>
      </c>
      <c r="BBR104" s="82" t="str">
        <f t="shared" si="125"/>
        <v/>
      </c>
      <c r="BBS104" s="82" t="str">
        <f t="shared" si="125"/>
        <v/>
      </c>
      <c r="BBT104" s="82" t="str">
        <f t="shared" si="125"/>
        <v/>
      </c>
      <c r="BBU104" s="82" t="str">
        <f t="shared" si="125"/>
        <v/>
      </c>
      <c r="BBV104" s="82" t="str">
        <f t="shared" si="125"/>
        <v/>
      </c>
      <c r="BBW104" s="82" t="str">
        <f t="shared" si="125"/>
        <v/>
      </c>
      <c r="BBX104" s="82" t="str">
        <f t="shared" si="125"/>
        <v/>
      </c>
      <c r="BBY104" s="82" t="str">
        <f t="shared" si="125"/>
        <v/>
      </c>
      <c r="BBZ104" s="82" t="str">
        <f t="shared" si="125"/>
        <v/>
      </c>
      <c r="BCA104" s="82" t="str">
        <f t="shared" si="125"/>
        <v/>
      </c>
      <c r="BCB104" s="82" t="str">
        <f t="shared" si="125"/>
        <v/>
      </c>
      <c r="BCC104" s="82" t="str">
        <f t="shared" si="125"/>
        <v/>
      </c>
      <c r="BCD104" s="82" t="str">
        <f t="shared" si="125"/>
        <v/>
      </c>
      <c r="BCE104" s="82" t="str">
        <f t="shared" si="125"/>
        <v/>
      </c>
      <c r="BCF104" s="82" t="str">
        <f t="shared" si="125"/>
        <v/>
      </c>
      <c r="BCG104" s="82" t="str">
        <f t="shared" si="125"/>
        <v/>
      </c>
      <c r="BCH104" s="82" t="str">
        <f t="shared" si="125"/>
        <v/>
      </c>
      <c r="BCI104" s="82" t="str">
        <f t="shared" si="125"/>
        <v/>
      </c>
      <c r="BCJ104" s="82" t="str">
        <f t="shared" si="125"/>
        <v/>
      </c>
      <c r="BCK104" s="82" t="str">
        <f t="shared" si="125"/>
        <v/>
      </c>
      <c r="BCL104" s="82" t="str">
        <f t="shared" si="125"/>
        <v/>
      </c>
      <c r="BCM104" s="82" t="str">
        <f t="shared" si="125"/>
        <v/>
      </c>
      <c r="BCN104" s="82" t="str">
        <f t="shared" si="125"/>
        <v/>
      </c>
      <c r="BCO104" s="82" t="str">
        <f t="shared" si="125"/>
        <v/>
      </c>
      <c r="BCP104" s="82" t="str">
        <f t="shared" si="125"/>
        <v/>
      </c>
      <c r="BCQ104" s="82" t="str">
        <f t="shared" ref="BCQ104:BFB104" si="126">IF(ISNUMBER(outYear),BCQ55+BCQ61+BCQ67+BCQ101,"")</f>
        <v/>
      </c>
      <c r="BCR104" s="82" t="str">
        <f t="shared" si="126"/>
        <v/>
      </c>
      <c r="BCS104" s="82" t="str">
        <f t="shared" si="126"/>
        <v/>
      </c>
      <c r="BCT104" s="82" t="str">
        <f t="shared" si="126"/>
        <v/>
      </c>
      <c r="BCU104" s="82" t="str">
        <f t="shared" si="126"/>
        <v/>
      </c>
      <c r="BCV104" s="82" t="str">
        <f t="shared" si="126"/>
        <v/>
      </c>
      <c r="BCW104" s="82" t="str">
        <f t="shared" si="126"/>
        <v/>
      </c>
      <c r="BCX104" s="82" t="str">
        <f t="shared" si="126"/>
        <v/>
      </c>
      <c r="BCY104" s="82" t="str">
        <f t="shared" si="126"/>
        <v/>
      </c>
      <c r="BCZ104" s="82" t="str">
        <f t="shared" si="126"/>
        <v/>
      </c>
      <c r="BDA104" s="82" t="str">
        <f t="shared" si="126"/>
        <v/>
      </c>
      <c r="BDB104" s="82" t="str">
        <f t="shared" si="126"/>
        <v/>
      </c>
      <c r="BDC104" s="82" t="str">
        <f t="shared" si="126"/>
        <v/>
      </c>
      <c r="BDD104" s="82" t="str">
        <f t="shared" si="126"/>
        <v/>
      </c>
      <c r="BDE104" s="82" t="str">
        <f t="shared" si="126"/>
        <v/>
      </c>
      <c r="BDF104" s="82" t="str">
        <f t="shared" si="126"/>
        <v/>
      </c>
      <c r="BDG104" s="82" t="str">
        <f t="shared" si="126"/>
        <v/>
      </c>
      <c r="BDH104" s="82" t="str">
        <f t="shared" si="126"/>
        <v/>
      </c>
      <c r="BDI104" s="82" t="str">
        <f t="shared" si="126"/>
        <v/>
      </c>
      <c r="BDJ104" s="82" t="str">
        <f t="shared" si="126"/>
        <v/>
      </c>
      <c r="BDK104" s="82" t="str">
        <f t="shared" si="126"/>
        <v/>
      </c>
      <c r="BDL104" s="82" t="str">
        <f t="shared" si="126"/>
        <v/>
      </c>
      <c r="BDM104" s="82" t="str">
        <f t="shared" si="126"/>
        <v/>
      </c>
      <c r="BDN104" s="82" t="str">
        <f t="shared" si="126"/>
        <v/>
      </c>
      <c r="BDO104" s="82" t="str">
        <f t="shared" si="126"/>
        <v/>
      </c>
      <c r="BDP104" s="82" t="str">
        <f t="shared" si="126"/>
        <v/>
      </c>
      <c r="BDQ104" s="82" t="str">
        <f t="shared" si="126"/>
        <v/>
      </c>
      <c r="BDR104" s="82" t="str">
        <f t="shared" si="126"/>
        <v/>
      </c>
      <c r="BDS104" s="82" t="str">
        <f t="shared" si="126"/>
        <v/>
      </c>
      <c r="BDT104" s="82" t="str">
        <f t="shared" si="126"/>
        <v/>
      </c>
      <c r="BDU104" s="82" t="str">
        <f t="shared" si="126"/>
        <v/>
      </c>
      <c r="BDV104" s="82" t="str">
        <f t="shared" si="126"/>
        <v/>
      </c>
      <c r="BDW104" s="82" t="str">
        <f t="shared" si="126"/>
        <v/>
      </c>
      <c r="BDX104" s="82" t="str">
        <f t="shared" si="126"/>
        <v/>
      </c>
      <c r="BDY104" s="82" t="str">
        <f t="shared" si="126"/>
        <v/>
      </c>
      <c r="BDZ104" s="82" t="str">
        <f t="shared" si="126"/>
        <v/>
      </c>
      <c r="BEA104" s="82" t="str">
        <f t="shared" si="126"/>
        <v/>
      </c>
      <c r="BEB104" s="82" t="str">
        <f t="shared" si="126"/>
        <v/>
      </c>
      <c r="BEC104" s="82" t="str">
        <f t="shared" si="126"/>
        <v/>
      </c>
      <c r="BED104" s="82" t="str">
        <f t="shared" si="126"/>
        <v/>
      </c>
      <c r="BEE104" s="82" t="str">
        <f t="shared" si="126"/>
        <v/>
      </c>
      <c r="BEF104" s="82" t="str">
        <f t="shared" si="126"/>
        <v/>
      </c>
      <c r="BEG104" s="82" t="str">
        <f t="shared" si="126"/>
        <v/>
      </c>
      <c r="BEH104" s="82" t="str">
        <f t="shared" si="126"/>
        <v/>
      </c>
      <c r="BEI104" s="82" t="str">
        <f t="shared" si="126"/>
        <v/>
      </c>
      <c r="BEJ104" s="82" t="str">
        <f t="shared" si="126"/>
        <v/>
      </c>
      <c r="BEK104" s="82" t="str">
        <f t="shared" si="126"/>
        <v/>
      </c>
      <c r="BEL104" s="82" t="str">
        <f t="shared" si="126"/>
        <v/>
      </c>
      <c r="BEM104" s="82" t="str">
        <f t="shared" si="126"/>
        <v/>
      </c>
      <c r="BEN104" s="82" t="str">
        <f t="shared" si="126"/>
        <v/>
      </c>
      <c r="BEO104" s="82" t="str">
        <f t="shared" si="126"/>
        <v/>
      </c>
      <c r="BEP104" s="82" t="str">
        <f t="shared" si="126"/>
        <v/>
      </c>
      <c r="BEQ104" s="82" t="str">
        <f t="shared" si="126"/>
        <v/>
      </c>
      <c r="BER104" s="82" t="str">
        <f t="shared" si="126"/>
        <v/>
      </c>
      <c r="BES104" s="82" t="str">
        <f t="shared" si="126"/>
        <v/>
      </c>
      <c r="BET104" s="82" t="str">
        <f t="shared" si="126"/>
        <v/>
      </c>
      <c r="BEU104" s="82" t="str">
        <f t="shared" si="126"/>
        <v/>
      </c>
      <c r="BEV104" s="82" t="str">
        <f t="shared" si="126"/>
        <v/>
      </c>
      <c r="BEW104" s="82" t="str">
        <f t="shared" si="126"/>
        <v/>
      </c>
      <c r="BEX104" s="82" t="str">
        <f t="shared" si="126"/>
        <v/>
      </c>
      <c r="BEY104" s="82" t="str">
        <f t="shared" si="126"/>
        <v/>
      </c>
      <c r="BEZ104" s="82" t="str">
        <f t="shared" si="126"/>
        <v/>
      </c>
      <c r="BFA104" s="82" t="str">
        <f t="shared" si="126"/>
        <v/>
      </c>
      <c r="BFB104" s="82" t="str">
        <f t="shared" si="126"/>
        <v/>
      </c>
      <c r="BFC104" s="82" t="str">
        <f t="shared" ref="BFC104:BHN104" si="127">IF(ISNUMBER(outYear),BFC55+BFC61+BFC67+BFC101,"")</f>
        <v/>
      </c>
      <c r="BFD104" s="82" t="str">
        <f t="shared" si="127"/>
        <v/>
      </c>
      <c r="BFE104" s="82" t="str">
        <f t="shared" si="127"/>
        <v/>
      </c>
      <c r="BFF104" s="82" t="str">
        <f t="shared" si="127"/>
        <v/>
      </c>
      <c r="BFG104" s="82" t="str">
        <f t="shared" si="127"/>
        <v/>
      </c>
      <c r="BFH104" s="82" t="str">
        <f t="shared" si="127"/>
        <v/>
      </c>
      <c r="BFI104" s="82" t="str">
        <f t="shared" si="127"/>
        <v/>
      </c>
      <c r="BFJ104" s="82" t="str">
        <f t="shared" si="127"/>
        <v/>
      </c>
      <c r="BFK104" s="82" t="str">
        <f t="shared" si="127"/>
        <v/>
      </c>
      <c r="BFL104" s="82" t="str">
        <f t="shared" si="127"/>
        <v/>
      </c>
      <c r="BFM104" s="82" t="str">
        <f t="shared" si="127"/>
        <v/>
      </c>
      <c r="BFN104" s="82" t="str">
        <f t="shared" si="127"/>
        <v/>
      </c>
      <c r="BFO104" s="82" t="str">
        <f t="shared" si="127"/>
        <v/>
      </c>
      <c r="BFP104" s="82" t="str">
        <f t="shared" si="127"/>
        <v/>
      </c>
      <c r="BFQ104" s="82" t="str">
        <f t="shared" si="127"/>
        <v/>
      </c>
      <c r="BFR104" s="82" t="str">
        <f t="shared" si="127"/>
        <v/>
      </c>
      <c r="BFS104" s="82" t="str">
        <f t="shared" si="127"/>
        <v/>
      </c>
      <c r="BFT104" s="82" t="str">
        <f t="shared" si="127"/>
        <v/>
      </c>
      <c r="BFU104" s="82" t="str">
        <f t="shared" si="127"/>
        <v/>
      </c>
      <c r="BFV104" s="82" t="str">
        <f t="shared" si="127"/>
        <v/>
      </c>
      <c r="BFW104" s="82" t="str">
        <f t="shared" si="127"/>
        <v/>
      </c>
      <c r="BFX104" s="82" t="str">
        <f t="shared" si="127"/>
        <v/>
      </c>
      <c r="BFY104" s="82" t="str">
        <f t="shared" si="127"/>
        <v/>
      </c>
      <c r="BFZ104" s="82" t="str">
        <f t="shared" si="127"/>
        <v/>
      </c>
      <c r="BGA104" s="82" t="str">
        <f t="shared" si="127"/>
        <v/>
      </c>
      <c r="BGB104" s="82" t="str">
        <f t="shared" si="127"/>
        <v/>
      </c>
      <c r="BGC104" s="82" t="str">
        <f t="shared" si="127"/>
        <v/>
      </c>
      <c r="BGD104" s="82" t="str">
        <f t="shared" si="127"/>
        <v/>
      </c>
      <c r="BGE104" s="82" t="str">
        <f t="shared" si="127"/>
        <v/>
      </c>
      <c r="BGF104" s="82" t="str">
        <f t="shared" si="127"/>
        <v/>
      </c>
      <c r="BGG104" s="82" t="str">
        <f t="shared" si="127"/>
        <v/>
      </c>
      <c r="BGH104" s="82" t="str">
        <f t="shared" si="127"/>
        <v/>
      </c>
      <c r="BGI104" s="82" t="str">
        <f t="shared" si="127"/>
        <v/>
      </c>
      <c r="BGJ104" s="82" t="str">
        <f t="shared" si="127"/>
        <v/>
      </c>
      <c r="BGK104" s="82" t="str">
        <f t="shared" si="127"/>
        <v/>
      </c>
      <c r="BGL104" s="82" t="str">
        <f t="shared" si="127"/>
        <v/>
      </c>
      <c r="BGM104" s="82" t="str">
        <f t="shared" si="127"/>
        <v/>
      </c>
      <c r="BGN104" s="82" t="str">
        <f t="shared" si="127"/>
        <v/>
      </c>
      <c r="BGO104" s="82" t="str">
        <f t="shared" si="127"/>
        <v/>
      </c>
      <c r="BGP104" s="82" t="str">
        <f t="shared" si="127"/>
        <v/>
      </c>
      <c r="BGQ104" s="82" t="str">
        <f t="shared" si="127"/>
        <v/>
      </c>
      <c r="BGR104" s="82" t="str">
        <f t="shared" si="127"/>
        <v/>
      </c>
      <c r="BGS104" s="82" t="str">
        <f t="shared" si="127"/>
        <v/>
      </c>
      <c r="BGT104" s="82" t="str">
        <f t="shared" si="127"/>
        <v/>
      </c>
      <c r="BGU104" s="82" t="str">
        <f t="shared" si="127"/>
        <v/>
      </c>
      <c r="BGV104" s="82" t="str">
        <f t="shared" si="127"/>
        <v/>
      </c>
      <c r="BGW104" s="82" t="str">
        <f t="shared" si="127"/>
        <v/>
      </c>
      <c r="BGX104" s="82" t="str">
        <f t="shared" si="127"/>
        <v/>
      </c>
      <c r="BGY104" s="82" t="str">
        <f t="shared" si="127"/>
        <v/>
      </c>
      <c r="BGZ104" s="82" t="str">
        <f t="shared" si="127"/>
        <v/>
      </c>
      <c r="BHA104" s="82" t="str">
        <f t="shared" si="127"/>
        <v/>
      </c>
      <c r="BHB104" s="82" t="str">
        <f t="shared" si="127"/>
        <v/>
      </c>
      <c r="BHC104" s="82" t="str">
        <f t="shared" si="127"/>
        <v/>
      </c>
      <c r="BHD104" s="82" t="str">
        <f t="shared" si="127"/>
        <v/>
      </c>
      <c r="BHE104" s="82" t="str">
        <f t="shared" si="127"/>
        <v/>
      </c>
      <c r="BHF104" s="82" t="str">
        <f t="shared" si="127"/>
        <v/>
      </c>
      <c r="BHG104" s="82" t="str">
        <f t="shared" si="127"/>
        <v/>
      </c>
      <c r="BHH104" s="82" t="str">
        <f t="shared" si="127"/>
        <v/>
      </c>
      <c r="BHI104" s="82" t="str">
        <f t="shared" si="127"/>
        <v/>
      </c>
      <c r="BHJ104" s="82" t="str">
        <f t="shared" si="127"/>
        <v/>
      </c>
      <c r="BHK104" s="82" t="str">
        <f t="shared" si="127"/>
        <v/>
      </c>
      <c r="BHL104" s="82" t="str">
        <f t="shared" si="127"/>
        <v/>
      </c>
      <c r="BHM104" s="82" t="str">
        <f t="shared" si="127"/>
        <v/>
      </c>
      <c r="BHN104" s="82" t="str">
        <f t="shared" si="127"/>
        <v/>
      </c>
      <c r="BHO104" s="82" t="str">
        <f t="shared" ref="BHO104:BJZ104" si="128">IF(ISNUMBER(outYear),BHO55+BHO61+BHO67+BHO101,"")</f>
        <v/>
      </c>
      <c r="BHP104" s="82" t="str">
        <f t="shared" si="128"/>
        <v/>
      </c>
      <c r="BHQ104" s="82" t="str">
        <f t="shared" si="128"/>
        <v/>
      </c>
      <c r="BHR104" s="82" t="str">
        <f t="shared" si="128"/>
        <v/>
      </c>
      <c r="BHS104" s="82" t="str">
        <f t="shared" si="128"/>
        <v/>
      </c>
      <c r="BHT104" s="82" t="str">
        <f t="shared" si="128"/>
        <v/>
      </c>
      <c r="BHU104" s="82" t="str">
        <f t="shared" si="128"/>
        <v/>
      </c>
      <c r="BHV104" s="82" t="str">
        <f t="shared" si="128"/>
        <v/>
      </c>
      <c r="BHW104" s="82" t="str">
        <f t="shared" si="128"/>
        <v/>
      </c>
      <c r="BHX104" s="82" t="str">
        <f t="shared" si="128"/>
        <v/>
      </c>
      <c r="BHY104" s="82" t="str">
        <f t="shared" si="128"/>
        <v/>
      </c>
      <c r="BHZ104" s="82" t="str">
        <f t="shared" si="128"/>
        <v/>
      </c>
      <c r="BIA104" s="82" t="str">
        <f t="shared" si="128"/>
        <v/>
      </c>
      <c r="BIB104" s="82" t="str">
        <f t="shared" si="128"/>
        <v/>
      </c>
      <c r="BIC104" s="82" t="str">
        <f t="shared" si="128"/>
        <v/>
      </c>
      <c r="BID104" s="82" t="str">
        <f t="shared" si="128"/>
        <v/>
      </c>
      <c r="BIE104" s="82" t="str">
        <f t="shared" si="128"/>
        <v/>
      </c>
      <c r="BIF104" s="82" t="str">
        <f t="shared" si="128"/>
        <v/>
      </c>
      <c r="BIG104" s="82" t="str">
        <f t="shared" si="128"/>
        <v/>
      </c>
      <c r="BIH104" s="82" t="str">
        <f t="shared" si="128"/>
        <v/>
      </c>
      <c r="BII104" s="82" t="str">
        <f t="shared" si="128"/>
        <v/>
      </c>
      <c r="BIJ104" s="82" t="str">
        <f t="shared" si="128"/>
        <v/>
      </c>
      <c r="BIK104" s="82" t="str">
        <f t="shared" si="128"/>
        <v/>
      </c>
      <c r="BIL104" s="82" t="str">
        <f t="shared" si="128"/>
        <v/>
      </c>
      <c r="BIM104" s="82" t="str">
        <f t="shared" si="128"/>
        <v/>
      </c>
      <c r="BIN104" s="82" t="str">
        <f t="shared" si="128"/>
        <v/>
      </c>
      <c r="BIO104" s="82" t="str">
        <f t="shared" si="128"/>
        <v/>
      </c>
      <c r="BIP104" s="82" t="str">
        <f t="shared" si="128"/>
        <v/>
      </c>
      <c r="BIQ104" s="82" t="str">
        <f t="shared" si="128"/>
        <v/>
      </c>
      <c r="BIR104" s="82" t="str">
        <f t="shared" si="128"/>
        <v/>
      </c>
      <c r="BIS104" s="82" t="str">
        <f t="shared" si="128"/>
        <v/>
      </c>
      <c r="BIT104" s="82" t="str">
        <f t="shared" si="128"/>
        <v/>
      </c>
      <c r="BIU104" s="82" t="str">
        <f t="shared" si="128"/>
        <v/>
      </c>
      <c r="BIV104" s="82" t="str">
        <f t="shared" si="128"/>
        <v/>
      </c>
      <c r="BIW104" s="82" t="str">
        <f t="shared" si="128"/>
        <v/>
      </c>
      <c r="BIX104" s="82" t="str">
        <f t="shared" si="128"/>
        <v/>
      </c>
      <c r="BIY104" s="82" t="str">
        <f t="shared" si="128"/>
        <v/>
      </c>
      <c r="BIZ104" s="82" t="str">
        <f t="shared" si="128"/>
        <v/>
      </c>
      <c r="BJA104" s="82" t="str">
        <f t="shared" si="128"/>
        <v/>
      </c>
      <c r="BJB104" s="82" t="str">
        <f t="shared" si="128"/>
        <v/>
      </c>
      <c r="BJC104" s="82" t="str">
        <f t="shared" si="128"/>
        <v/>
      </c>
      <c r="BJD104" s="82" t="str">
        <f t="shared" si="128"/>
        <v/>
      </c>
      <c r="BJE104" s="82" t="str">
        <f t="shared" si="128"/>
        <v/>
      </c>
      <c r="BJF104" s="82" t="str">
        <f t="shared" si="128"/>
        <v/>
      </c>
      <c r="BJG104" s="82" t="str">
        <f t="shared" si="128"/>
        <v/>
      </c>
      <c r="BJH104" s="82" t="str">
        <f t="shared" si="128"/>
        <v/>
      </c>
      <c r="BJI104" s="82" t="str">
        <f t="shared" si="128"/>
        <v/>
      </c>
      <c r="BJJ104" s="82" t="str">
        <f t="shared" si="128"/>
        <v/>
      </c>
      <c r="BJK104" s="82" t="str">
        <f t="shared" si="128"/>
        <v/>
      </c>
      <c r="BJL104" s="82" t="str">
        <f t="shared" si="128"/>
        <v/>
      </c>
      <c r="BJM104" s="82" t="str">
        <f t="shared" si="128"/>
        <v/>
      </c>
      <c r="BJN104" s="82" t="str">
        <f t="shared" si="128"/>
        <v/>
      </c>
      <c r="BJO104" s="82" t="str">
        <f t="shared" si="128"/>
        <v/>
      </c>
      <c r="BJP104" s="82" t="str">
        <f t="shared" si="128"/>
        <v/>
      </c>
      <c r="BJQ104" s="82" t="str">
        <f t="shared" si="128"/>
        <v/>
      </c>
      <c r="BJR104" s="82" t="str">
        <f t="shared" si="128"/>
        <v/>
      </c>
      <c r="BJS104" s="82" t="str">
        <f t="shared" si="128"/>
        <v/>
      </c>
      <c r="BJT104" s="82" t="str">
        <f t="shared" si="128"/>
        <v/>
      </c>
      <c r="BJU104" s="82" t="str">
        <f t="shared" si="128"/>
        <v/>
      </c>
      <c r="BJV104" s="82" t="str">
        <f t="shared" si="128"/>
        <v/>
      </c>
      <c r="BJW104" s="82" t="str">
        <f t="shared" si="128"/>
        <v/>
      </c>
      <c r="BJX104" s="82" t="str">
        <f t="shared" si="128"/>
        <v/>
      </c>
      <c r="BJY104" s="82" t="str">
        <f t="shared" si="128"/>
        <v/>
      </c>
      <c r="BJZ104" s="82" t="str">
        <f t="shared" si="128"/>
        <v/>
      </c>
      <c r="BKA104" s="82" t="str">
        <f t="shared" ref="BKA104:BML104" si="129">IF(ISNUMBER(outYear),BKA55+BKA61+BKA67+BKA101,"")</f>
        <v/>
      </c>
      <c r="BKB104" s="82" t="str">
        <f t="shared" si="129"/>
        <v/>
      </c>
      <c r="BKC104" s="82" t="str">
        <f t="shared" si="129"/>
        <v/>
      </c>
      <c r="BKD104" s="82" t="str">
        <f t="shared" si="129"/>
        <v/>
      </c>
      <c r="BKE104" s="82" t="str">
        <f t="shared" si="129"/>
        <v/>
      </c>
      <c r="BKF104" s="82" t="str">
        <f t="shared" si="129"/>
        <v/>
      </c>
      <c r="BKG104" s="82" t="str">
        <f t="shared" si="129"/>
        <v/>
      </c>
      <c r="BKH104" s="82" t="str">
        <f t="shared" si="129"/>
        <v/>
      </c>
      <c r="BKI104" s="82" t="str">
        <f t="shared" si="129"/>
        <v/>
      </c>
      <c r="BKJ104" s="82" t="str">
        <f t="shared" si="129"/>
        <v/>
      </c>
      <c r="BKK104" s="82" t="str">
        <f t="shared" si="129"/>
        <v/>
      </c>
      <c r="BKL104" s="82" t="str">
        <f t="shared" si="129"/>
        <v/>
      </c>
      <c r="BKM104" s="82" t="str">
        <f t="shared" si="129"/>
        <v/>
      </c>
      <c r="BKN104" s="82" t="str">
        <f t="shared" si="129"/>
        <v/>
      </c>
      <c r="BKO104" s="82" t="str">
        <f t="shared" si="129"/>
        <v/>
      </c>
      <c r="BKP104" s="82" t="str">
        <f t="shared" si="129"/>
        <v/>
      </c>
      <c r="BKQ104" s="82" t="str">
        <f t="shared" si="129"/>
        <v/>
      </c>
      <c r="BKR104" s="82" t="str">
        <f t="shared" si="129"/>
        <v/>
      </c>
      <c r="BKS104" s="82" t="str">
        <f t="shared" si="129"/>
        <v/>
      </c>
      <c r="BKT104" s="82" t="str">
        <f t="shared" si="129"/>
        <v/>
      </c>
      <c r="BKU104" s="82" t="str">
        <f t="shared" si="129"/>
        <v/>
      </c>
      <c r="BKV104" s="82" t="str">
        <f t="shared" si="129"/>
        <v/>
      </c>
      <c r="BKW104" s="82" t="str">
        <f t="shared" si="129"/>
        <v/>
      </c>
      <c r="BKX104" s="82" t="str">
        <f t="shared" si="129"/>
        <v/>
      </c>
      <c r="BKY104" s="82" t="str">
        <f t="shared" si="129"/>
        <v/>
      </c>
      <c r="BKZ104" s="82" t="str">
        <f t="shared" si="129"/>
        <v/>
      </c>
      <c r="BLA104" s="82" t="str">
        <f t="shared" si="129"/>
        <v/>
      </c>
      <c r="BLB104" s="82" t="str">
        <f t="shared" si="129"/>
        <v/>
      </c>
      <c r="BLC104" s="82" t="str">
        <f t="shared" si="129"/>
        <v/>
      </c>
      <c r="BLD104" s="82" t="str">
        <f t="shared" si="129"/>
        <v/>
      </c>
      <c r="BLE104" s="82" t="str">
        <f t="shared" si="129"/>
        <v/>
      </c>
      <c r="BLF104" s="82" t="str">
        <f t="shared" si="129"/>
        <v/>
      </c>
      <c r="BLG104" s="82" t="str">
        <f t="shared" si="129"/>
        <v/>
      </c>
      <c r="BLH104" s="82" t="str">
        <f t="shared" si="129"/>
        <v/>
      </c>
      <c r="BLI104" s="82" t="str">
        <f t="shared" si="129"/>
        <v/>
      </c>
      <c r="BLJ104" s="82" t="str">
        <f t="shared" si="129"/>
        <v/>
      </c>
      <c r="BLK104" s="82" t="str">
        <f t="shared" si="129"/>
        <v/>
      </c>
      <c r="BLL104" s="82" t="str">
        <f t="shared" si="129"/>
        <v/>
      </c>
      <c r="BLM104" s="82" t="str">
        <f t="shared" si="129"/>
        <v/>
      </c>
      <c r="BLN104" s="82" t="str">
        <f t="shared" si="129"/>
        <v/>
      </c>
      <c r="BLO104" s="82" t="str">
        <f t="shared" si="129"/>
        <v/>
      </c>
      <c r="BLP104" s="82" t="str">
        <f t="shared" si="129"/>
        <v/>
      </c>
      <c r="BLQ104" s="82" t="str">
        <f t="shared" si="129"/>
        <v/>
      </c>
      <c r="BLR104" s="82" t="str">
        <f t="shared" si="129"/>
        <v/>
      </c>
      <c r="BLS104" s="82" t="str">
        <f t="shared" si="129"/>
        <v/>
      </c>
      <c r="BLT104" s="82" t="str">
        <f t="shared" si="129"/>
        <v/>
      </c>
      <c r="BLU104" s="82" t="str">
        <f t="shared" si="129"/>
        <v/>
      </c>
      <c r="BLV104" s="82" t="str">
        <f t="shared" si="129"/>
        <v/>
      </c>
      <c r="BLW104" s="82" t="str">
        <f t="shared" si="129"/>
        <v/>
      </c>
      <c r="BLX104" s="82" t="str">
        <f t="shared" si="129"/>
        <v/>
      </c>
      <c r="BLY104" s="82" t="str">
        <f t="shared" si="129"/>
        <v/>
      </c>
      <c r="BLZ104" s="82" t="str">
        <f t="shared" si="129"/>
        <v/>
      </c>
      <c r="BMA104" s="82" t="str">
        <f t="shared" si="129"/>
        <v/>
      </c>
      <c r="BMB104" s="82" t="str">
        <f t="shared" si="129"/>
        <v/>
      </c>
      <c r="BMC104" s="82" t="str">
        <f t="shared" si="129"/>
        <v/>
      </c>
      <c r="BMD104" s="82" t="str">
        <f t="shared" si="129"/>
        <v/>
      </c>
      <c r="BME104" s="82" t="str">
        <f t="shared" si="129"/>
        <v/>
      </c>
      <c r="BMF104" s="82" t="str">
        <f t="shared" si="129"/>
        <v/>
      </c>
      <c r="BMG104" s="82" t="str">
        <f t="shared" si="129"/>
        <v/>
      </c>
      <c r="BMH104" s="82" t="str">
        <f t="shared" si="129"/>
        <v/>
      </c>
      <c r="BMI104" s="82" t="str">
        <f t="shared" si="129"/>
        <v/>
      </c>
      <c r="BMJ104" s="82" t="str">
        <f t="shared" si="129"/>
        <v/>
      </c>
      <c r="BMK104" s="82" t="str">
        <f t="shared" si="129"/>
        <v/>
      </c>
      <c r="BML104" s="82" t="str">
        <f t="shared" si="129"/>
        <v/>
      </c>
      <c r="BMM104" s="82" t="str">
        <f t="shared" ref="BMM104:BOX104" si="130">IF(ISNUMBER(outYear),BMM55+BMM61+BMM67+BMM101,"")</f>
        <v/>
      </c>
      <c r="BMN104" s="82" t="str">
        <f t="shared" si="130"/>
        <v/>
      </c>
      <c r="BMO104" s="82" t="str">
        <f t="shared" si="130"/>
        <v/>
      </c>
      <c r="BMP104" s="82" t="str">
        <f t="shared" si="130"/>
        <v/>
      </c>
      <c r="BMQ104" s="82" t="str">
        <f t="shared" si="130"/>
        <v/>
      </c>
      <c r="BMR104" s="82" t="str">
        <f t="shared" si="130"/>
        <v/>
      </c>
      <c r="BMS104" s="82" t="str">
        <f t="shared" si="130"/>
        <v/>
      </c>
      <c r="BMT104" s="82" t="str">
        <f t="shared" si="130"/>
        <v/>
      </c>
      <c r="BMU104" s="82" t="str">
        <f t="shared" si="130"/>
        <v/>
      </c>
      <c r="BMV104" s="82" t="str">
        <f t="shared" si="130"/>
        <v/>
      </c>
      <c r="BMW104" s="82" t="str">
        <f t="shared" si="130"/>
        <v/>
      </c>
      <c r="BMX104" s="82" t="str">
        <f t="shared" si="130"/>
        <v/>
      </c>
      <c r="BMY104" s="82" t="str">
        <f t="shared" si="130"/>
        <v/>
      </c>
      <c r="BMZ104" s="82" t="str">
        <f t="shared" si="130"/>
        <v/>
      </c>
      <c r="BNA104" s="82" t="str">
        <f t="shared" si="130"/>
        <v/>
      </c>
      <c r="BNB104" s="82" t="str">
        <f t="shared" si="130"/>
        <v/>
      </c>
      <c r="BNC104" s="82" t="str">
        <f t="shared" si="130"/>
        <v/>
      </c>
      <c r="BND104" s="82" t="str">
        <f t="shared" si="130"/>
        <v/>
      </c>
      <c r="BNE104" s="82" t="str">
        <f t="shared" si="130"/>
        <v/>
      </c>
      <c r="BNF104" s="82" t="str">
        <f t="shared" si="130"/>
        <v/>
      </c>
      <c r="BNG104" s="82" t="str">
        <f t="shared" si="130"/>
        <v/>
      </c>
      <c r="BNH104" s="82" t="str">
        <f t="shared" si="130"/>
        <v/>
      </c>
      <c r="BNI104" s="82" t="str">
        <f t="shared" si="130"/>
        <v/>
      </c>
      <c r="BNJ104" s="82" t="str">
        <f t="shared" si="130"/>
        <v/>
      </c>
      <c r="BNK104" s="82" t="str">
        <f t="shared" si="130"/>
        <v/>
      </c>
      <c r="BNL104" s="82" t="str">
        <f t="shared" si="130"/>
        <v/>
      </c>
      <c r="BNM104" s="82" t="str">
        <f t="shared" si="130"/>
        <v/>
      </c>
      <c r="BNN104" s="82" t="str">
        <f t="shared" si="130"/>
        <v/>
      </c>
      <c r="BNO104" s="82" t="str">
        <f t="shared" si="130"/>
        <v/>
      </c>
      <c r="BNP104" s="82" t="str">
        <f t="shared" si="130"/>
        <v/>
      </c>
      <c r="BNQ104" s="82" t="str">
        <f t="shared" si="130"/>
        <v/>
      </c>
      <c r="BNR104" s="82" t="str">
        <f t="shared" si="130"/>
        <v/>
      </c>
      <c r="BNS104" s="82" t="str">
        <f t="shared" si="130"/>
        <v/>
      </c>
      <c r="BNT104" s="82" t="str">
        <f t="shared" si="130"/>
        <v/>
      </c>
      <c r="BNU104" s="82" t="str">
        <f t="shared" si="130"/>
        <v/>
      </c>
      <c r="BNV104" s="82" t="str">
        <f t="shared" si="130"/>
        <v/>
      </c>
      <c r="BNW104" s="82" t="str">
        <f t="shared" si="130"/>
        <v/>
      </c>
      <c r="BNX104" s="82" t="str">
        <f t="shared" si="130"/>
        <v/>
      </c>
      <c r="BNY104" s="82" t="str">
        <f t="shared" si="130"/>
        <v/>
      </c>
      <c r="BNZ104" s="82" t="str">
        <f t="shared" si="130"/>
        <v/>
      </c>
      <c r="BOA104" s="82" t="str">
        <f t="shared" si="130"/>
        <v/>
      </c>
      <c r="BOB104" s="82" t="str">
        <f t="shared" si="130"/>
        <v/>
      </c>
      <c r="BOC104" s="82" t="str">
        <f t="shared" si="130"/>
        <v/>
      </c>
      <c r="BOD104" s="82" t="str">
        <f t="shared" si="130"/>
        <v/>
      </c>
      <c r="BOE104" s="82" t="str">
        <f t="shared" si="130"/>
        <v/>
      </c>
      <c r="BOF104" s="82" t="str">
        <f t="shared" si="130"/>
        <v/>
      </c>
      <c r="BOG104" s="82" t="str">
        <f t="shared" si="130"/>
        <v/>
      </c>
      <c r="BOH104" s="82" t="str">
        <f t="shared" si="130"/>
        <v/>
      </c>
      <c r="BOI104" s="82" t="str">
        <f t="shared" si="130"/>
        <v/>
      </c>
      <c r="BOJ104" s="82" t="str">
        <f t="shared" si="130"/>
        <v/>
      </c>
      <c r="BOK104" s="82" t="str">
        <f t="shared" si="130"/>
        <v/>
      </c>
      <c r="BOL104" s="82" t="str">
        <f t="shared" si="130"/>
        <v/>
      </c>
      <c r="BOM104" s="82" t="str">
        <f t="shared" si="130"/>
        <v/>
      </c>
      <c r="BON104" s="82" t="str">
        <f t="shared" si="130"/>
        <v/>
      </c>
      <c r="BOO104" s="82" t="str">
        <f t="shared" si="130"/>
        <v/>
      </c>
      <c r="BOP104" s="82" t="str">
        <f t="shared" si="130"/>
        <v/>
      </c>
      <c r="BOQ104" s="82" t="str">
        <f t="shared" si="130"/>
        <v/>
      </c>
      <c r="BOR104" s="82" t="str">
        <f t="shared" si="130"/>
        <v/>
      </c>
      <c r="BOS104" s="82" t="str">
        <f t="shared" si="130"/>
        <v/>
      </c>
      <c r="BOT104" s="82" t="str">
        <f t="shared" si="130"/>
        <v/>
      </c>
      <c r="BOU104" s="82" t="str">
        <f t="shared" si="130"/>
        <v/>
      </c>
      <c r="BOV104" s="82" t="str">
        <f t="shared" si="130"/>
        <v/>
      </c>
      <c r="BOW104" s="82" t="str">
        <f t="shared" si="130"/>
        <v/>
      </c>
      <c r="BOX104" s="82" t="str">
        <f t="shared" si="130"/>
        <v/>
      </c>
      <c r="BOY104" s="82" t="str">
        <f t="shared" ref="BOY104:BRJ104" si="131">IF(ISNUMBER(outYear),BOY55+BOY61+BOY67+BOY101,"")</f>
        <v/>
      </c>
      <c r="BOZ104" s="82" t="str">
        <f t="shared" si="131"/>
        <v/>
      </c>
      <c r="BPA104" s="82" t="str">
        <f t="shared" si="131"/>
        <v/>
      </c>
      <c r="BPB104" s="82" t="str">
        <f t="shared" si="131"/>
        <v/>
      </c>
      <c r="BPC104" s="82" t="str">
        <f t="shared" si="131"/>
        <v/>
      </c>
      <c r="BPD104" s="82" t="str">
        <f t="shared" si="131"/>
        <v/>
      </c>
      <c r="BPE104" s="82" t="str">
        <f t="shared" si="131"/>
        <v/>
      </c>
      <c r="BPF104" s="82" t="str">
        <f t="shared" si="131"/>
        <v/>
      </c>
      <c r="BPG104" s="82" t="str">
        <f t="shared" si="131"/>
        <v/>
      </c>
      <c r="BPH104" s="82" t="str">
        <f t="shared" si="131"/>
        <v/>
      </c>
      <c r="BPI104" s="82" t="str">
        <f t="shared" si="131"/>
        <v/>
      </c>
      <c r="BPJ104" s="82" t="str">
        <f t="shared" si="131"/>
        <v/>
      </c>
      <c r="BPK104" s="82" t="str">
        <f t="shared" si="131"/>
        <v/>
      </c>
      <c r="BPL104" s="82" t="str">
        <f t="shared" si="131"/>
        <v/>
      </c>
      <c r="BPM104" s="82" t="str">
        <f t="shared" si="131"/>
        <v/>
      </c>
      <c r="BPN104" s="82" t="str">
        <f t="shared" si="131"/>
        <v/>
      </c>
      <c r="BPO104" s="82" t="str">
        <f t="shared" si="131"/>
        <v/>
      </c>
      <c r="BPP104" s="82" t="str">
        <f t="shared" si="131"/>
        <v/>
      </c>
      <c r="BPQ104" s="82" t="str">
        <f t="shared" si="131"/>
        <v/>
      </c>
      <c r="BPR104" s="82" t="str">
        <f t="shared" si="131"/>
        <v/>
      </c>
      <c r="BPS104" s="82" t="str">
        <f t="shared" si="131"/>
        <v/>
      </c>
      <c r="BPT104" s="82" t="str">
        <f t="shared" si="131"/>
        <v/>
      </c>
      <c r="BPU104" s="82" t="str">
        <f t="shared" si="131"/>
        <v/>
      </c>
      <c r="BPV104" s="82" t="str">
        <f t="shared" si="131"/>
        <v/>
      </c>
      <c r="BPW104" s="82" t="str">
        <f t="shared" si="131"/>
        <v/>
      </c>
      <c r="BPX104" s="82" t="str">
        <f t="shared" si="131"/>
        <v/>
      </c>
      <c r="BPY104" s="82" t="str">
        <f t="shared" si="131"/>
        <v/>
      </c>
      <c r="BPZ104" s="82" t="str">
        <f t="shared" si="131"/>
        <v/>
      </c>
      <c r="BQA104" s="82" t="str">
        <f t="shared" si="131"/>
        <v/>
      </c>
      <c r="BQB104" s="82" t="str">
        <f t="shared" si="131"/>
        <v/>
      </c>
      <c r="BQC104" s="82" t="str">
        <f t="shared" si="131"/>
        <v/>
      </c>
      <c r="BQD104" s="82" t="str">
        <f t="shared" si="131"/>
        <v/>
      </c>
      <c r="BQE104" s="82" t="str">
        <f t="shared" si="131"/>
        <v/>
      </c>
      <c r="BQF104" s="82" t="str">
        <f t="shared" si="131"/>
        <v/>
      </c>
      <c r="BQG104" s="82" t="str">
        <f t="shared" si="131"/>
        <v/>
      </c>
      <c r="BQH104" s="82" t="str">
        <f t="shared" si="131"/>
        <v/>
      </c>
      <c r="BQI104" s="82" t="str">
        <f t="shared" si="131"/>
        <v/>
      </c>
      <c r="BQJ104" s="82" t="str">
        <f t="shared" si="131"/>
        <v/>
      </c>
      <c r="BQK104" s="82" t="str">
        <f t="shared" si="131"/>
        <v/>
      </c>
      <c r="BQL104" s="82" t="str">
        <f t="shared" si="131"/>
        <v/>
      </c>
      <c r="BQM104" s="82" t="str">
        <f t="shared" si="131"/>
        <v/>
      </c>
      <c r="BQN104" s="82" t="str">
        <f t="shared" si="131"/>
        <v/>
      </c>
      <c r="BQO104" s="82" t="str">
        <f t="shared" si="131"/>
        <v/>
      </c>
      <c r="BQP104" s="82" t="str">
        <f t="shared" si="131"/>
        <v/>
      </c>
      <c r="BQQ104" s="82" t="str">
        <f t="shared" si="131"/>
        <v/>
      </c>
      <c r="BQR104" s="82" t="str">
        <f t="shared" si="131"/>
        <v/>
      </c>
      <c r="BQS104" s="82" t="str">
        <f t="shared" si="131"/>
        <v/>
      </c>
      <c r="BQT104" s="82" t="str">
        <f t="shared" si="131"/>
        <v/>
      </c>
      <c r="BQU104" s="82" t="str">
        <f t="shared" si="131"/>
        <v/>
      </c>
      <c r="BQV104" s="82" t="str">
        <f t="shared" si="131"/>
        <v/>
      </c>
      <c r="BQW104" s="82" t="str">
        <f t="shared" si="131"/>
        <v/>
      </c>
      <c r="BQX104" s="82" t="str">
        <f t="shared" si="131"/>
        <v/>
      </c>
      <c r="BQY104" s="82" t="str">
        <f t="shared" si="131"/>
        <v/>
      </c>
      <c r="BQZ104" s="82" t="str">
        <f t="shared" si="131"/>
        <v/>
      </c>
      <c r="BRA104" s="82" t="str">
        <f t="shared" si="131"/>
        <v/>
      </c>
      <c r="BRB104" s="82" t="str">
        <f t="shared" si="131"/>
        <v/>
      </c>
      <c r="BRC104" s="82" t="str">
        <f t="shared" si="131"/>
        <v/>
      </c>
      <c r="BRD104" s="82" t="str">
        <f t="shared" si="131"/>
        <v/>
      </c>
      <c r="BRE104" s="82" t="str">
        <f t="shared" si="131"/>
        <v/>
      </c>
      <c r="BRF104" s="82" t="str">
        <f t="shared" si="131"/>
        <v/>
      </c>
      <c r="BRG104" s="82" t="str">
        <f t="shared" si="131"/>
        <v/>
      </c>
      <c r="BRH104" s="82" t="str">
        <f t="shared" si="131"/>
        <v/>
      </c>
      <c r="BRI104" s="82" t="str">
        <f t="shared" si="131"/>
        <v/>
      </c>
      <c r="BRJ104" s="82" t="str">
        <f t="shared" si="131"/>
        <v/>
      </c>
      <c r="BRK104" s="82" t="str">
        <f t="shared" ref="BRK104:BTV104" si="132">IF(ISNUMBER(outYear),BRK55+BRK61+BRK67+BRK101,"")</f>
        <v/>
      </c>
      <c r="BRL104" s="82" t="str">
        <f t="shared" si="132"/>
        <v/>
      </c>
      <c r="BRM104" s="82" t="str">
        <f t="shared" si="132"/>
        <v/>
      </c>
      <c r="BRN104" s="82" t="str">
        <f t="shared" si="132"/>
        <v/>
      </c>
      <c r="BRO104" s="82" t="str">
        <f t="shared" si="132"/>
        <v/>
      </c>
      <c r="BRP104" s="82" t="str">
        <f t="shared" si="132"/>
        <v/>
      </c>
      <c r="BRQ104" s="82" t="str">
        <f t="shared" si="132"/>
        <v/>
      </c>
      <c r="BRR104" s="82" t="str">
        <f t="shared" si="132"/>
        <v/>
      </c>
      <c r="BRS104" s="82" t="str">
        <f t="shared" si="132"/>
        <v/>
      </c>
      <c r="BRT104" s="82" t="str">
        <f t="shared" si="132"/>
        <v/>
      </c>
      <c r="BRU104" s="82" t="str">
        <f t="shared" si="132"/>
        <v/>
      </c>
      <c r="BRV104" s="82" t="str">
        <f t="shared" si="132"/>
        <v/>
      </c>
      <c r="BRW104" s="82" t="str">
        <f t="shared" si="132"/>
        <v/>
      </c>
      <c r="BRX104" s="82" t="str">
        <f t="shared" si="132"/>
        <v/>
      </c>
      <c r="BRY104" s="82" t="str">
        <f t="shared" si="132"/>
        <v/>
      </c>
      <c r="BRZ104" s="82" t="str">
        <f t="shared" si="132"/>
        <v/>
      </c>
      <c r="BSA104" s="82" t="str">
        <f t="shared" si="132"/>
        <v/>
      </c>
      <c r="BSB104" s="82" t="str">
        <f t="shared" si="132"/>
        <v/>
      </c>
      <c r="BSC104" s="82" t="str">
        <f t="shared" si="132"/>
        <v/>
      </c>
      <c r="BSD104" s="82" t="str">
        <f t="shared" si="132"/>
        <v/>
      </c>
      <c r="BSE104" s="82" t="str">
        <f t="shared" si="132"/>
        <v/>
      </c>
      <c r="BSF104" s="82" t="str">
        <f t="shared" si="132"/>
        <v/>
      </c>
      <c r="BSG104" s="82" t="str">
        <f t="shared" si="132"/>
        <v/>
      </c>
      <c r="BSH104" s="82" t="str">
        <f t="shared" si="132"/>
        <v/>
      </c>
      <c r="BSI104" s="82" t="str">
        <f t="shared" si="132"/>
        <v/>
      </c>
      <c r="BSJ104" s="82" t="str">
        <f t="shared" si="132"/>
        <v/>
      </c>
      <c r="BSK104" s="82" t="str">
        <f t="shared" si="132"/>
        <v/>
      </c>
      <c r="BSL104" s="82" t="str">
        <f t="shared" si="132"/>
        <v/>
      </c>
      <c r="BSM104" s="82" t="str">
        <f t="shared" si="132"/>
        <v/>
      </c>
      <c r="BSN104" s="82" t="str">
        <f t="shared" si="132"/>
        <v/>
      </c>
      <c r="BSO104" s="82" t="str">
        <f t="shared" si="132"/>
        <v/>
      </c>
      <c r="BSP104" s="82" t="str">
        <f t="shared" si="132"/>
        <v/>
      </c>
      <c r="BSQ104" s="82" t="str">
        <f t="shared" si="132"/>
        <v/>
      </c>
      <c r="BSR104" s="82" t="str">
        <f t="shared" si="132"/>
        <v/>
      </c>
      <c r="BSS104" s="82" t="str">
        <f t="shared" si="132"/>
        <v/>
      </c>
      <c r="BST104" s="82" t="str">
        <f t="shared" si="132"/>
        <v/>
      </c>
      <c r="BSU104" s="82" t="str">
        <f t="shared" si="132"/>
        <v/>
      </c>
      <c r="BSV104" s="82" t="str">
        <f t="shared" si="132"/>
        <v/>
      </c>
      <c r="BSW104" s="82" t="str">
        <f t="shared" si="132"/>
        <v/>
      </c>
      <c r="BSX104" s="82" t="str">
        <f t="shared" si="132"/>
        <v/>
      </c>
      <c r="BSY104" s="82" t="str">
        <f t="shared" si="132"/>
        <v/>
      </c>
      <c r="BSZ104" s="82" t="str">
        <f t="shared" si="132"/>
        <v/>
      </c>
      <c r="BTA104" s="82" t="str">
        <f t="shared" si="132"/>
        <v/>
      </c>
      <c r="BTB104" s="82" t="str">
        <f t="shared" si="132"/>
        <v/>
      </c>
      <c r="BTC104" s="82" t="str">
        <f t="shared" si="132"/>
        <v/>
      </c>
      <c r="BTD104" s="82" t="str">
        <f t="shared" si="132"/>
        <v/>
      </c>
      <c r="BTE104" s="82" t="str">
        <f t="shared" si="132"/>
        <v/>
      </c>
      <c r="BTF104" s="82" t="str">
        <f t="shared" si="132"/>
        <v/>
      </c>
      <c r="BTG104" s="82" t="str">
        <f t="shared" si="132"/>
        <v/>
      </c>
      <c r="BTH104" s="82" t="str">
        <f t="shared" si="132"/>
        <v/>
      </c>
      <c r="BTI104" s="82" t="str">
        <f t="shared" si="132"/>
        <v/>
      </c>
      <c r="BTJ104" s="82" t="str">
        <f t="shared" si="132"/>
        <v/>
      </c>
      <c r="BTK104" s="82" t="str">
        <f t="shared" si="132"/>
        <v/>
      </c>
      <c r="BTL104" s="82" t="str">
        <f t="shared" si="132"/>
        <v/>
      </c>
      <c r="BTM104" s="82" t="str">
        <f t="shared" si="132"/>
        <v/>
      </c>
      <c r="BTN104" s="82" t="str">
        <f t="shared" si="132"/>
        <v/>
      </c>
      <c r="BTO104" s="82" t="str">
        <f t="shared" si="132"/>
        <v/>
      </c>
      <c r="BTP104" s="82" t="str">
        <f t="shared" si="132"/>
        <v/>
      </c>
      <c r="BTQ104" s="82" t="str">
        <f t="shared" si="132"/>
        <v/>
      </c>
      <c r="BTR104" s="82" t="str">
        <f t="shared" si="132"/>
        <v/>
      </c>
      <c r="BTS104" s="82" t="str">
        <f t="shared" si="132"/>
        <v/>
      </c>
      <c r="BTT104" s="82" t="str">
        <f t="shared" si="132"/>
        <v/>
      </c>
      <c r="BTU104" s="82" t="str">
        <f t="shared" si="132"/>
        <v/>
      </c>
      <c r="BTV104" s="82" t="str">
        <f t="shared" si="132"/>
        <v/>
      </c>
      <c r="BTW104" s="82" t="str">
        <f t="shared" ref="BTW104:BWH104" si="133">IF(ISNUMBER(outYear),BTW55+BTW61+BTW67+BTW101,"")</f>
        <v/>
      </c>
      <c r="BTX104" s="82" t="str">
        <f t="shared" si="133"/>
        <v/>
      </c>
      <c r="BTY104" s="82" t="str">
        <f t="shared" si="133"/>
        <v/>
      </c>
      <c r="BTZ104" s="82" t="str">
        <f t="shared" si="133"/>
        <v/>
      </c>
      <c r="BUA104" s="82" t="str">
        <f t="shared" si="133"/>
        <v/>
      </c>
      <c r="BUB104" s="82" t="str">
        <f t="shared" si="133"/>
        <v/>
      </c>
      <c r="BUC104" s="82" t="str">
        <f t="shared" si="133"/>
        <v/>
      </c>
      <c r="BUD104" s="82" t="str">
        <f t="shared" si="133"/>
        <v/>
      </c>
      <c r="BUE104" s="82" t="str">
        <f t="shared" si="133"/>
        <v/>
      </c>
      <c r="BUF104" s="82" t="str">
        <f t="shared" si="133"/>
        <v/>
      </c>
      <c r="BUG104" s="82" t="str">
        <f t="shared" si="133"/>
        <v/>
      </c>
      <c r="BUH104" s="82" t="str">
        <f t="shared" si="133"/>
        <v/>
      </c>
      <c r="BUI104" s="82" t="str">
        <f t="shared" si="133"/>
        <v/>
      </c>
      <c r="BUJ104" s="82" t="str">
        <f t="shared" si="133"/>
        <v/>
      </c>
      <c r="BUK104" s="82" t="str">
        <f t="shared" si="133"/>
        <v/>
      </c>
      <c r="BUL104" s="82" t="str">
        <f t="shared" si="133"/>
        <v/>
      </c>
      <c r="BUM104" s="82" t="str">
        <f t="shared" si="133"/>
        <v/>
      </c>
      <c r="BUN104" s="82" t="str">
        <f t="shared" si="133"/>
        <v/>
      </c>
      <c r="BUO104" s="82" t="str">
        <f t="shared" si="133"/>
        <v/>
      </c>
      <c r="BUP104" s="82" t="str">
        <f t="shared" si="133"/>
        <v/>
      </c>
      <c r="BUQ104" s="82" t="str">
        <f t="shared" si="133"/>
        <v/>
      </c>
      <c r="BUR104" s="82" t="str">
        <f t="shared" si="133"/>
        <v/>
      </c>
      <c r="BUS104" s="82" t="str">
        <f t="shared" si="133"/>
        <v/>
      </c>
      <c r="BUT104" s="82" t="str">
        <f t="shared" si="133"/>
        <v/>
      </c>
      <c r="BUU104" s="82" t="str">
        <f t="shared" si="133"/>
        <v/>
      </c>
      <c r="BUV104" s="82" t="str">
        <f t="shared" si="133"/>
        <v/>
      </c>
      <c r="BUW104" s="82" t="str">
        <f t="shared" si="133"/>
        <v/>
      </c>
      <c r="BUX104" s="82" t="str">
        <f t="shared" si="133"/>
        <v/>
      </c>
      <c r="BUY104" s="82" t="str">
        <f t="shared" si="133"/>
        <v/>
      </c>
      <c r="BUZ104" s="82" t="str">
        <f t="shared" si="133"/>
        <v/>
      </c>
      <c r="BVA104" s="82" t="str">
        <f t="shared" si="133"/>
        <v/>
      </c>
      <c r="BVB104" s="82" t="str">
        <f t="shared" si="133"/>
        <v/>
      </c>
      <c r="BVC104" s="82" t="str">
        <f t="shared" si="133"/>
        <v/>
      </c>
      <c r="BVD104" s="82" t="str">
        <f t="shared" si="133"/>
        <v/>
      </c>
      <c r="BVE104" s="82" t="str">
        <f t="shared" si="133"/>
        <v/>
      </c>
      <c r="BVF104" s="82" t="str">
        <f t="shared" si="133"/>
        <v/>
      </c>
      <c r="BVG104" s="82" t="str">
        <f t="shared" si="133"/>
        <v/>
      </c>
      <c r="BVH104" s="82" t="str">
        <f t="shared" si="133"/>
        <v/>
      </c>
      <c r="BVI104" s="82" t="str">
        <f t="shared" si="133"/>
        <v/>
      </c>
      <c r="BVJ104" s="82" t="str">
        <f t="shared" si="133"/>
        <v/>
      </c>
      <c r="BVK104" s="82" t="str">
        <f t="shared" si="133"/>
        <v/>
      </c>
      <c r="BVL104" s="82" t="str">
        <f t="shared" si="133"/>
        <v/>
      </c>
      <c r="BVM104" s="82" t="str">
        <f t="shared" si="133"/>
        <v/>
      </c>
      <c r="BVN104" s="82" t="str">
        <f t="shared" si="133"/>
        <v/>
      </c>
      <c r="BVO104" s="82" t="str">
        <f t="shared" si="133"/>
        <v/>
      </c>
      <c r="BVP104" s="82" t="str">
        <f t="shared" si="133"/>
        <v/>
      </c>
      <c r="BVQ104" s="82" t="str">
        <f t="shared" si="133"/>
        <v/>
      </c>
      <c r="BVR104" s="82" t="str">
        <f t="shared" si="133"/>
        <v/>
      </c>
      <c r="BVS104" s="82" t="str">
        <f t="shared" si="133"/>
        <v/>
      </c>
      <c r="BVT104" s="82" t="str">
        <f t="shared" si="133"/>
        <v/>
      </c>
      <c r="BVU104" s="82" t="str">
        <f t="shared" si="133"/>
        <v/>
      </c>
      <c r="BVV104" s="82" t="str">
        <f t="shared" si="133"/>
        <v/>
      </c>
      <c r="BVW104" s="82" t="str">
        <f t="shared" si="133"/>
        <v/>
      </c>
      <c r="BVX104" s="82" t="str">
        <f t="shared" si="133"/>
        <v/>
      </c>
      <c r="BVY104" s="82" t="str">
        <f t="shared" si="133"/>
        <v/>
      </c>
      <c r="BVZ104" s="82" t="str">
        <f t="shared" si="133"/>
        <v/>
      </c>
      <c r="BWA104" s="82" t="str">
        <f t="shared" si="133"/>
        <v/>
      </c>
      <c r="BWB104" s="82" t="str">
        <f t="shared" si="133"/>
        <v/>
      </c>
      <c r="BWC104" s="82" t="str">
        <f t="shared" si="133"/>
        <v/>
      </c>
      <c r="BWD104" s="82" t="str">
        <f t="shared" si="133"/>
        <v/>
      </c>
      <c r="BWE104" s="82" t="str">
        <f t="shared" si="133"/>
        <v/>
      </c>
      <c r="BWF104" s="82" t="str">
        <f t="shared" si="133"/>
        <v/>
      </c>
      <c r="BWG104" s="82" t="str">
        <f t="shared" si="133"/>
        <v/>
      </c>
      <c r="BWH104" s="82" t="str">
        <f t="shared" si="133"/>
        <v/>
      </c>
      <c r="BWI104" s="82" t="str">
        <f t="shared" ref="BWI104:BYT104" si="134">IF(ISNUMBER(outYear),BWI55+BWI61+BWI67+BWI101,"")</f>
        <v/>
      </c>
      <c r="BWJ104" s="82" t="str">
        <f t="shared" si="134"/>
        <v/>
      </c>
      <c r="BWK104" s="82" t="str">
        <f t="shared" si="134"/>
        <v/>
      </c>
      <c r="BWL104" s="82" t="str">
        <f t="shared" si="134"/>
        <v/>
      </c>
      <c r="BWM104" s="82" t="str">
        <f t="shared" si="134"/>
        <v/>
      </c>
      <c r="BWN104" s="82" t="str">
        <f t="shared" si="134"/>
        <v/>
      </c>
      <c r="BWO104" s="82" t="str">
        <f t="shared" si="134"/>
        <v/>
      </c>
      <c r="BWP104" s="82" t="str">
        <f t="shared" si="134"/>
        <v/>
      </c>
      <c r="BWQ104" s="82" t="str">
        <f t="shared" si="134"/>
        <v/>
      </c>
      <c r="BWR104" s="82" t="str">
        <f t="shared" si="134"/>
        <v/>
      </c>
      <c r="BWS104" s="82" t="str">
        <f t="shared" si="134"/>
        <v/>
      </c>
      <c r="BWT104" s="82" t="str">
        <f t="shared" si="134"/>
        <v/>
      </c>
      <c r="BWU104" s="82" t="str">
        <f t="shared" si="134"/>
        <v/>
      </c>
      <c r="BWV104" s="82" t="str">
        <f t="shared" si="134"/>
        <v/>
      </c>
      <c r="BWW104" s="82" t="str">
        <f t="shared" si="134"/>
        <v/>
      </c>
      <c r="BWX104" s="82" t="str">
        <f t="shared" si="134"/>
        <v/>
      </c>
      <c r="BWY104" s="82" t="str">
        <f t="shared" si="134"/>
        <v/>
      </c>
      <c r="BWZ104" s="82" t="str">
        <f t="shared" si="134"/>
        <v/>
      </c>
      <c r="BXA104" s="82" t="str">
        <f t="shared" si="134"/>
        <v/>
      </c>
      <c r="BXB104" s="82" t="str">
        <f t="shared" si="134"/>
        <v/>
      </c>
      <c r="BXC104" s="82" t="str">
        <f t="shared" si="134"/>
        <v/>
      </c>
      <c r="BXD104" s="82" t="str">
        <f t="shared" si="134"/>
        <v/>
      </c>
      <c r="BXE104" s="82" t="str">
        <f t="shared" si="134"/>
        <v/>
      </c>
      <c r="BXF104" s="82" t="str">
        <f t="shared" si="134"/>
        <v/>
      </c>
      <c r="BXG104" s="82" t="str">
        <f t="shared" si="134"/>
        <v/>
      </c>
      <c r="BXH104" s="82" t="str">
        <f t="shared" si="134"/>
        <v/>
      </c>
      <c r="BXI104" s="82" t="str">
        <f t="shared" si="134"/>
        <v/>
      </c>
      <c r="BXJ104" s="82" t="str">
        <f t="shared" si="134"/>
        <v/>
      </c>
      <c r="BXK104" s="82" t="str">
        <f t="shared" si="134"/>
        <v/>
      </c>
      <c r="BXL104" s="82" t="str">
        <f t="shared" si="134"/>
        <v/>
      </c>
      <c r="BXM104" s="82" t="str">
        <f t="shared" si="134"/>
        <v/>
      </c>
      <c r="BXN104" s="82" t="str">
        <f t="shared" si="134"/>
        <v/>
      </c>
      <c r="BXO104" s="82" t="str">
        <f t="shared" si="134"/>
        <v/>
      </c>
      <c r="BXP104" s="82" t="str">
        <f t="shared" si="134"/>
        <v/>
      </c>
      <c r="BXQ104" s="82" t="str">
        <f t="shared" si="134"/>
        <v/>
      </c>
      <c r="BXR104" s="82" t="str">
        <f t="shared" si="134"/>
        <v/>
      </c>
      <c r="BXS104" s="82" t="str">
        <f t="shared" si="134"/>
        <v/>
      </c>
      <c r="BXT104" s="82" t="str">
        <f t="shared" si="134"/>
        <v/>
      </c>
      <c r="BXU104" s="82" t="str">
        <f t="shared" si="134"/>
        <v/>
      </c>
      <c r="BXV104" s="82" t="str">
        <f t="shared" si="134"/>
        <v/>
      </c>
      <c r="BXW104" s="82" t="str">
        <f t="shared" si="134"/>
        <v/>
      </c>
      <c r="BXX104" s="82" t="str">
        <f t="shared" si="134"/>
        <v/>
      </c>
      <c r="BXY104" s="82" t="str">
        <f t="shared" si="134"/>
        <v/>
      </c>
      <c r="BXZ104" s="82" t="str">
        <f t="shared" si="134"/>
        <v/>
      </c>
      <c r="BYA104" s="82" t="str">
        <f t="shared" si="134"/>
        <v/>
      </c>
      <c r="BYB104" s="82" t="str">
        <f t="shared" si="134"/>
        <v/>
      </c>
      <c r="BYC104" s="82" t="str">
        <f t="shared" si="134"/>
        <v/>
      </c>
      <c r="BYD104" s="82" t="str">
        <f t="shared" si="134"/>
        <v/>
      </c>
      <c r="BYE104" s="82" t="str">
        <f t="shared" si="134"/>
        <v/>
      </c>
      <c r="BYF104" s="82" t="str">
        <f t="shared" si="134"/>
        <v/>
      </c>
      <c r="BYG104" s="82" t="str">
        <f t="shared" si="134"/>
        <v/>
      </c>
      <c r="BYH104" s="82" t="str">
        <f t="shared" si="134"/>
        <v/>
      </c>
      <c r="BYI104" s="82" t="str">
        <f t="shared" si="134"/>
        <v/>
      </c>
      <c r="BYJ104" s="82" t="str">
        <f t="shared" si="134"/>
        <v/>
      </c>
      <c r="BYK104" s="82" t="str">
        <f t="shared" si="134"/>
        <v/>
      </c>
      <c r="BYL104" s="82" t="str">
        <f t="shared" si="134"/>
        <v/>
      </c>
      <c r="BYM104" s="82" t="str">
        <f t="shared" si="134"/>
        <v/>
      </c>
      <c r="BYN104" s="82" t="str">
        <f t="shared" si="134"/>
        <v/>
      </c>
      <c r="BYO104" s="82" t="str">
        <f t="shared" si="134"/>
        <v/>
      </c>
      <c r="BYP104" s="82" t="str">
        <f t="shared" si="134"/>
        <v/>
      </c>
      <c r="BYQ104" s="82" t="str">
        <f t="shared" si="134"/>
        <v/>
      </c>
      <c r="BYR104" s="82" t="str">
        <f t="shared" si="134"/>
        <v/>
      </c>
      <c r="BYS104" s="82" t="str">
        <f t="shared" si="134"/>
        <v/>
      </c>
      <c r="BYT104" s="82" t="str">
        <f t="shared" si="134"/>
        <v/>
      </c>
      <c r="BYU104" s="82" t="str">
        <f t="shared" ref="BYU104:CBF104" si="135">IF(ISNUMBER(outYear),BYU55+BYU61+BYU67+BYU101,"")</f>
        <v/>
      </c>
      <c r="BYV104" s="82" t="str">
        <f t="shared" si="135"/>
        <v/>
      </c>
      <c r="BYW104" s="82" t="str">
        <f t="shared" si="135"/>
        <v/>
      </c>
      <c r="BYX104" s="82" t="str">
        <f t="shared" si="135"/>
        <v/>
      </c>
      <c r="BYY104" s="82" t="str">
        <f t="shared" si="135"/>
        <v/>
      </c>
      <c r="BYZ104" s="82" t="str">
        <f t="shared" si="135"/>
        <v/>
      </c>
      <c r="BZA104" s="82" t="str">
        <f t="shared" si="135"/>
        <v/>
      </c>
      <c r="BZB104" s="82" t="str">
        <f t="shared" si="135"/>
        <v/>
      </c>
      <c r="BZC104" s="82" t="str">
        <f t="shared" si="135"/>
        <v/>
      </c>
      <c r="BZD104" s="82" t="str">
        <f t="shared" si="135"/>
        <v/>
      </c>
      <c r="BZE104" s="82" t="str">
        <f t="shared" si="135"/>
        <v/>
      </c>
      <c r="BZF104" s="82" t="str">
        <f t="shared" si="135"/>
        <v/>
      </c>
      <c r="BZG104" s="82" t="str">
        <f t="shared" si="135"/>
        <v/>
      </c>
      <c r="BZH104" s="82" t="str">
        <f t="shared" si="135"/>
        <v/>
      </c>
      <c r="BZI104" s="82" t="str">
        <f t="shared" si="135"/>
        <v/>
      </c>
      <c r="BZJ104" s="82" t="str">
        <f t="shared" si="135"/>
        <v/>
      </c>
      <c r="BZK104" s="82" t="str">
        <f t="shared" si="135"/>
        <v/>
      </c>
      <c r="BZL104" s="82" t="str">
        <f t="shared" si="135"/>
        <v/>
      </c>
      <c r="BZM104" s="82" t="str">
        <f t="shared" si="135"/>
        <v/>
      </c>
      <c r="BZN104" s="82" t="str">
        <f t="shared" si="135"/>
        <v/>
      </c>
      <c r="BZO104" s="82" t="str">
        <f t="shared" si="135"/>
        <v/>
      </c>
      <c r="BZP104" s="82" t="str">
        <f t="shared" si="135"/>
        <v/>
      </c>
      <c r="BZQ104" s="82" t="str">
        <f t="shared" si="135"/>
        <v/>
      </c>
      <c r="BZR104" s="82" t="str">
        <f t="shared" si="135"/>
        <v/>
      </c>
      <c r="BZS104" s="82" t="str">
        <f t="shared" si="135"/>
        <v/>
      </c>
      <c r="BZT104" s="82" t="str">
        <f t="shared" si="135"/>
        <v/>
      </c>
      <c r="BZU104" s="82" t="str">
        <f t="shared" si="135"/>
        <v/>
      </c>
      <c r="BZV104" s="82" t="str">
        <f t="shared" si="135"/>
        <v/>
      </c>
      <c r="BZW104" s="82" t="str">
        <f t="shared" si="135"/>
        <v/>
      </c>
      <c r="BZX104" s="82" t="str">
        <f t="shared" si="135"/>
        <v/>
      </c>
      <c r="BZY104" s="82" t="str">
        <f t="shared" si="135"/>
        <v/>
      </c>
      <c r="BZZ104" s="82" t="str">
        <f t="shared" si="135"/>
        <v/>
      </c>
      <c r="CAA104" s="82" t="str">
        <f t="shared" si="135"/>
        <v/>
      </c>
      <c r="CAB104" s="82" t="str">
        <f t="shared" si="135"/>
        <v/>
      </c>
      <c r="CAC104" s="82" t="str">
        <f t="shared" si="135"/>
        <v/>
      </c>
      <c r="CAD104" s="82" t="str">
        <f t="shared" si="135"/>
        <v/>
      </c>
      <c r="CAE104" s="82" t="str">
        <f t="shared" si="135"/>
        <v/>
      </c>
      <c r="CAF104" s="82" t="str">
        <f t="shared" si="135"/>
        <v/>
      </c>
      <c r="CAG104" s="82" t="str">
        <f t="shared" si="135"/>
        <v/>
      </c>
      <c r="CAH104" s="82" t="str">
        <f t="shared" si="135"/>
        <v/>
      </c>
      <c r="CAI104" s="82" t="str">
        <f t="shared" si="135"/>
        <v/>
      </c>
      <c r="CAJ104" s="82" t="str">
        <f t="shared" si="135"/>
        <v/>
      </c>
      <c r="CAK104" s="82" t="str">
        <f t="shared" si="135"/>
        <v/>
      </c>
      <c r="CAL104" s="82" t="str">
        <f t="shared" si="135"/>
        <v/>
      </c>
      <c r="CAM104" s="82" t="str">
        <f t="shared" si="135"/>
        <v/>
      </c>
      <c r="CAN104" s="82" t="str">
        <f t="shared" si="135"/>
        <v/>
      </c>
      <c r="CAO104" s="82" t="str">
        <f t="shared" si="135"/>
        <v/>
      </c>
      <c r="CAP104" s="82" t="str">
        <f t="shared" si="135"/>
        <v/>
      </c>
      <c r="CAQ104" s="82" t="str">
        <f t="shared" si="135"/>
        <v/>
      </c>
      <c r="CAR104" s="82" t="str">
        <f t="shared" si="135"/>
        <v/>
      </c>
      <c r="CAS104" s="82" t="str">
        <f t="shared" si="135"/>
        <v/>
      </c>
      <c r="CAT104" s="82" t="str">
        <f t="shared" si="135"/>
        <v/>
      </c>
      <c r="CAU104" s="82" t="str">
        <f t="shared" si="135"/>
        <v/>
      </c>
      <c r="CAV104" s="82" t="str">
        <f t="shared" si="135"/>
        <v/>
      </c>
      <c r="CAW104" s="82" t="str">
        <f t="shared" si="135"/>
        <v/>
      </c>
      <c r="CAX104" s="82" t="str">
        <f t="shared" si="135"/>
        <v/>
      </c>
      <c r="CAY104" s="82" t="str">
        <f t="shared" si="135"/>
        <v/>
      </c>
      <c r="CAZ104" s="82" t="str">
        <f t="shared" si="135"/>
        <v/>
      </c>
      <c r="CBA104" s="82" t="str">
        <f t="shared" si="135"/>
        <v/>
      </c>
      <c r="CBB104" s="82" t="str">
        <f t="shared" si="135"/>
        <v/>
      </c>
      <c r="CBC104" s="82" t="str">
        <f t="shared" si="135"/>
        <v/>
      </c>
      <c r="CBD104" s="82" t="str">
        <f t="shared" si="135"/>
        <v/>
      </c>
      <c r="CBE104" s="82" t="str">
        <f t="shared" si="135"/>
        <v/>
      </c>
      <c r="CBF104" s="82" t="str">
        <f t="shared" si="135"/>
        <v/>
      </c>
      <c r="CBG104" s="82" t="str">
        <f t="shared" ref="CBG104:CDR104" si="136">IF(ISNUMBER(outYear),CBG55+CBG61+CBG67+CBG101,"")</f>
        <v/>
      </c>
      <c r="CBH104" s="82" t="str">
        <f t="shared" si="136"/>
        <v/>
      </c>
      <c r="CBI104" s="82" t="str">
        <f t="shared" si="136"/>
        <v/>
      </c>
      <c r="CBJ104" s="82" t="str">
        <f t="shared" si="136"/>
        <v/>
      </c>
      <c r="CBK104" s="82" t="str">
        <f t="shared" si="136"/>
        <v/>
      </c>
      <c r="CBL104" s="82" t="str">
        <f t="shared" si="136"/>
        <v/>
      </c>
      <c r="CBM104" s="82" t="str">
        <f t="shared" si="136"/>
        <v/>
      </c>
      <c r="CBN104" s="82" t="str">
        <f t="shared" si="136"/>
        <v/>
      </c>
      <c r="CBO104" s="82" t="str">
        <f t="shared" si="136"/>
        <v/>
      </c>
      <c r="CBP104" s="82" t="str">
        <f t="shared" si="136"/>
        <v/>
      </c>
      <c r="CBQ104" s="82" t="str">
        <f t="shared" si="136"/>
        <v/>
      </c>
      <c r="CBR104" s="82" t="str">
        <f t="shared" si="136"/>
        <v/>
      </c>
      <c r="CBS104" s="82" t="str">
        <f t="shared" si="136"/>
        <v/>
      </c>
      <c r="CBT104" s="82" t="str">
        <f t="shared" si="136"/>
        <v/>
      </c>
      <c r="CBU104" s="82" t="str">
        <f t="shared" si="136"/>
        <v/>
      </c>
      <c r="CBV104" s="82" t="str">
        <f t="shared" si="136"/>
        <v/>
      </c>
      <c r="CBW104" s="82" t="str">
        <f t="shared" si="136"/>
        <v/>
      </c>
      <c r="CBX104" s="82" t="str">
        <f t="shared" si="136"/>
        <v/>
      </c>
      <c r="CBY104" s="82" t="str">
        <f t="shared" si="136"/>
        <v/>
      </c>
      <c r="CBZ104" s="82" t="str">
        <f t="shared" si="136"/>
        <v/>
      </c>
      <c r="CCA104" s="82" t="str">
        <f t="shared" si="136"/>
        <v/>
      </c>
      <c r="CCB104" s="82" t="str">
        <f t="shared" si="136"/>
        <v/>
      </c>
      <c r="CCC104" s="82" t="str">
        <f t="shared" si="136"/>
        <v/>
      </c>
      <c r="CCD104" s="82" t="str">
        <f t="shared" si="136"/>
        <v/>
      </c>
      <c r="CCE104" s="82" t="str">
        <f t="shared" si="136"/>
        <v/>
      </c>
      <c r="CCF104" s="82" t="str">
        <f t="shared" si="136"/>
        <v/>
      </c>
      <c r="CCG104" s="82" t="str">
        <f t="shared" si="136"/>
        <v/>
      </c>
      <c r="CCH104" s="82" t="str">
        <f t="shared" si="136"/>
        <v/>
      </c>
      <c r="CCI104" s="82" t="str">
        <f t="shared" si="136"/>
        <v/>
      </c>
      <c r="CCJ104" s="82" t="str">
        <f t="shared" si="136"/>
        <v/>
      </c>
      <c r="CCK104" s="82" t="str">
        <f t="shared" si="136"/>
        <v/>
      </c>
      <c r="CCL104" s="82" t="str">
        <f t="shared" si="136"/>
        <v/>
      </c>
      <c r="CCM104" s="82" t="str">
        <f t="shared" si="136"/>
        <v/>
      </c>
      <c r="CCN104" s="82" t="str">
        <f t="shared" si="136"/>
        <v/>
      </c>
      <c r="CCO104" s="82" t="str">
        <f t="shared" si="136"/>
        <v/>
      </c>
      <c r="CCP104" s="82" t="str">
        <f t="shared" si="136"/>
        <v/>
      </c>
      <c r="CCQ104" s="82" t="str">
        <f t="shared" si="136"/>
        <v/>
      </c>
      <c r="CCR104" s="82" t="str">
        <f t="shared" si="136"/>
        <v/>
      </c>
      <c r="CCS104" s="82" t="str">
        <f t="shared" si="136"/>
        <v/>
      </c>
      <c r="CCT104" s="82" t="str">
        <f t="shared" si="136"/>
        <v/>
      </c>
      <c r="CCU104" s="82" t="str">
        <f t="shared" si="136"/>
        <v/>
      </c>
      <c r="CCV104" s="82" t="str">
        <f t="shared" si="136"/>
        <v/>
      </c>
      <c r="CCW104" s="82" t="str">
        <f t="shared" si="136"/>
        <v/>
      </c>
      <c r="CCX104" s="82" t="str">
        <f t="shared" si="136"/>
        <v/>
      </c>
      <c r="CCY104" s="82" t="str">
        <f t="shared" si="136"/>
        <v/>
      </c>
      <c r="CCZ104" s="82" t="str">
        <f t="shared" si="136"/>
        <v/>
      </c>
      <c r="CDA104" s="82" t="str">
        <f t="shared" si="136"/>
        <v/>
      </c>
      <c r="CDB104" s="82" t="str">
        <f t="shared" si="136"/>
        <v/>
      </c>
      <c r="CDC104" s="82" t="str">
        <f t="shared" si="136"/>
        <v/>
      </c>
      <c r="CDD104" s="82" t="str">
        <f t="shared" si="136"/>
        <v/>
      </c>
      <c r="CDE104" s="82" t="str">
        <f t="shared" si="136"/>
        <v/>
      </c>
      <c r="CDF104" s="82" t="str">
        <f t="shared" si="136"/>
        <v/>
      </c>
      <c r="CDG104" s="82" t="str">
        <f t="shared" si="136"/>
        <v/>
      </c>
      <c r="CDH104" s="82" t="str">
        <f t="shared" si="136"/>
        <v/>
      </c>
      <c r="CDI104" s="82" t="str">
        <f t="shared" si="136"/>
        <v/>
      </c>
      <c r="CDJ104" s="82" t="str">
        <f t="shared" si="136"/>
        <v/>
      </c>
      <c r="CDK104" s="82" t="str">
        <f t="shared" si="136"/>
        <v/>
      </c>
      <c r="CDL104" s="82" t="str">
        <f t="shared" si="136"/>
        <v/>
      </c>
      <c r="CDM104" s="82" t="str">
        <f t="shared" si="136"/>
        <v/>
      </c>
      <c r="CDN104" s="82" t="str">
        <f t="shared" si="136"/>
        <v/>
      </c>
      <c r="CDO104" s="82" t="str">
        <f t="shared" si="136"/>
        <v/>
      </c>
      <c r="CDP104" s="82" t="str">
        <f t="shared" si="136"/>
        <v/>
      </c>
      <c r="CDQ104" s="82" t="str">
        <f t="shared" si="136"/>
        <v/>
      </c>
      <c r="CDR104" s="82" t="str">
        <f t="shared" si="136"/>
        <v/>
      </c>
      <c r="CDS104" s="82" t="str">
        <f t="shared" ref="CDS104:CGD104" si="137">IF(ISNUMBER(outYear),CDS55+CDS61+CDS67+CDS101,"")</f>
        <v/>
      </c>
      <c r="CDT104" s="82" t="str">
        <f t="shared" si="137"/>
        <v/>
      </c>
      <c r="CDU104" s="82" t="str">
        <f t="shared" si="137"/>
        <v/>
      </c>
      <c r="CDV104" s="82" t="str">
        <f t="shared" si="137"/>
        <v/>
      </c>
      <c r="CDW104" s="82" t="str">
        <f t="shared" si="137"/>
        <v/>
      </c>
      <c r="CDX104" s="82" t="str">
        <f t="shared" si="137"/>
        <v/>
      </c>
      <c r="CDY104" s="82" t="str">
        <f t="shared" si="137"/>
        <v/>
      </c>
      <c r="CDZ104" s="82" t="str">
        <f t="shared" si="137"/>
        <v/>
      </c>
      <c r="CEA104" s="82" t="str">
        <f t="shared" si="137"/>
        <v/>
      </c>
      <c r="CEB104" s="82" t="str">
        <f t="shared" si="137"/>
        <v/>
      </c>
      <c r="CEC104" s="82" t="str">
        <f t="shared" si="137"/>
        <v/>
      </c>
      <c r="CED104" s="82" t="str">
        <f t="shared" si="137"/>
        <v/>
      </c>
      <c r="CEE104" s="82" t="str">
        <f t="shared" si="137"/>
        <v/>
      </c>
      <c r="CEF104" s="82" t="str">
        <f t="shared" si="137"/>
        <v/>
      </c>
      <c r="CEG104" s="82" t="str">
        <f t="shared" si="137"/>
        <v/>
      </c>
      <c r="CEH104" s="82" t="str">
        <f t="shared" si="137"/>
        <v/>
      </c>
      <c r="CEI104" s="82" t="str">
        <f t="shared" si="137"/>
        <v/>
      </c>
      <c r="CEJ104" s="82" t="str">
        <f t="shared" si="137"/>
        <v/>
      </c>
      <c r="CEK104" s="82" t="str">
        <f t="shared" si="137"/>
        <v/>
      </c>
      <c r="CEL104" s="82" t="str">
        <f t="shared" si="137"/>
        <v/>
      </c>
      <c r="CEM104" s="82" t="str">
        <f t="shared" si="137"/>
        <v/>
      </c>
      <c r="CEN104" s="82" t="str">
        <f t="shared" si="137"/>
        <v/>
      </c>
      <c r="CEO104" s="82" t="str">
        <f t="shared" si="137"/>
        <v/>
      </c>
      <c r="CEP104" s="82" t="str">
        <f t="shared" si="137"/>
        <v/>
      </c>
      <c r="CEQ104" s="82" t="str">
        <f t="shared" si="137"/>
        <v/>
      </c>
      <c r="CER104" s="82" t="str">
        <f t="shared" si="137"/>
        <v/>
      </c>
      <c r="CES104" s="82" t="str">
        <f t="shared" si="137"/>
        <v/>
      </c>
      <c r="CET104" s="82" t="str">
        <f t="shared" si="137"/>
        <v/>
      </c>
      <c r="CEU104" s="82" t="str">
        <f t="shared" si="137"/>
        <v/>
      </c>
      <c r="CEV104" s="82" t="str">
        <f t="shared" si="137"/>
        <v/>
      </c>
      <c r="CEW104" s="82" t="str">
        <f t="shared" si="137"/>
        <v/>
      </c>
      <c r="CEX104" s="82" t="str">
        <f t="shared" si="137"/>
        <v/>
      </c>
      <c r="CEY104" s="82" t="str">
        <f t="shared" si="137"/>
        <v/>
      </c>
      <c r="CEZ104" s="82" t="str">
        <f t="shared" si="137"/>
        <v/>
      </c>
      <c r="CFA104" s="82" t="str">
        <f t="shared" si="137"/>
        <v/>
      </c>
      <c r="CFB104" s="82" t="str">
        <f t="shared" si="137"/>
        <v/>
      </c>
      <c r="CFC104" s="82" t="str">
        <f t="shared" si="137"/>
        <v/>
      </c>
      <c r="CFD104" s="82" t="str">
        <f t="shared" si="137"/>
        <v/>
      </c>
      <c r="CFE104" s="82" t="str">
        <f t="shared" si="137"/>
        <v/>
      </c>
      <c r="CFF104" s="82" t="str">
        <f t="shared" si="137"/>
        <v/>
      </c>
      <c r="CFG104" s="82" t="str">
        <f t="shared" si="137"/>
        <v/>
      </c>
      <c r="CFH104" s="82" t="str">
        <f t="shared" si="137"/>
        <v/>
      </c>
      <c r="CFI104" s="82" t="str">
        <f t="shared" si="137"/>
        <v/>
      </c>
      <c r="CFJ104" s="82" t="str">
        <f t="shared" si="137"/>
        <v/>
      </c>
      <c r="CFK104" s="82" t="str">
        <f t="shared" si="137"/>
        <v/>
      </c>
      <c r="CFL104" s="82" t="str">
        <f t="shared" si="137"/>
        <v/>
      </c>
      <c r="CFM104" s="82" t="str">
        <f t="shared" si="137"/>
        <v/>
      </c>
      <c r="CFN104" s="82" t="str">
        <f t="shared" si="137"/>
        <v/>
      </c>
      <c r="CFO104" s="82" t="str">
        <f t="shared" si="137"/>
        <v/>
      </c>
      <c r="CFP104" s="82" t="str">
        <f t="shared" si="137"/>
        <v/>
      </c>
      <c r="CFQ104" s="82" t="str">
        <f t="shared" si="137"/>
        <v/>
      </c>
      <c r="CFR104" s="82" t="str">
        <f t="shared" si="137"/>
        <v/>
      </c>
      <c r="CFS104" s="82" t="str">
        <f t="shared" si="137"/>
        <v/>
      </c>
      <c r="CFT104" s="82" t="str">
        <f t="shared" si="137"/>
        <v/>
      </c>
      <c r="CFU104" s="82" t="str">
        <f t="shared" si="137"/>
        <v/>
      </c>
      <c r="CFV104" s="82" t="str">
        <f t="shared" si="137"/>
        <v/>
      </c>
      <c r="CFW104" s="82" t="str">
        <f t="shared" si="137"/>
        <v/>
      </c>
      <c r="CFX104" s="82" t="str">
        <f t="shared" si="137"/>
        <v/>
      </c>
      <c r="CFY104" s="82" t="str">
        <f t="shared" si="137"/>
        <v/>
      </c>
      <c r="CFZ104" s="82" t="str">
        <f t="shared" si="137"/>
        <v/>
      </c>
      <c r="CGA104" s="82" t="str">
        <f t="shared" si="137"/>
        <v/>
      </c>
      <c r="CGB104" s="82" t="str">
        <f t="shared" si="137"/>
        <v/>
      </c>
      <c r="CGC104" s="82" t="str">
        <f t="shared" si="137"/>
        <v/>
      </c>
      <c r="CGD104" s="82" t="str">
        <f t="shared" si="137"/>
        <v/>
      </c>
      <c r="CGE104" s="82" t="str">
        <f t="shared" ref="CGE104:CIP104" si="138">IF(ISNUMBER(outYear),CGE55+CGE61+CGE67+CGE101,"")</f>
        <v/>
      </c>
      <c r="CGF104" s="82" t="str">
        <f t="shared" si="138"/>
        <v/>
      </c>
      <c r="CGG104" s="82" t="str">
        <f t="shared" si="138"/>
        <v/>
      </c>
      <c r="CGH104" s="82" t="str">
        <f t="shared" si="138"/>
        <v/>
      </c>
      <c r="CGI104" s="82" t="str">
        <f t="shared" si="138"/>
        <v/>
      </c>
      <c r="CGJ104" s="82" t="str">
        <f t="shared" si="138"/>
        <v/>
      </c>
      <c r="CGK104" s="82" t="str">
        <f t="shared" si="138"/>
        <v/>
      </c>
      <c r="CGL104" s="82" t="str">
        <f t="shared" si="138"/>
        <v/>
      </c>
      <c r="CGM104" s="82" t="str">
        <f t="shared" si="138"/>
        <v/>
      </c>
      <c r="CGN104" s="82" t="str">
        <f t="shared" si="138"/>
        <v/>
      </c>
      <c r="CGO104" s="82" t="str">
        <f t="shared" si="138"/>
        <v/>
      </c>
      <c r="CGP104" s="82" t="str">
        <f t="shared" si="138"/>
        <v/>
      </c>
      <c r="CGQ104" s="82" t="str">
        <f t="shared" si="138"/>
        <v/>
      </c>
      <c r="CGR104" s="82" t="str">
        <f t="shared" si="138"/>
        <v/>
      </c>
      <c r="CGS104" s="82" t="str">
        <f t="shared" si="138"/>
        <v/>
      </c>
      <c r="CGT104" s="82" t="str">
        <f t="shared" si="138"/>
        <v/>
      </c>
      <c r="CGU104" s="82" t="str">
        <f t="shared" si="138"/>
        <v/>
      </c>
      <c r="CGV104" s="82" t="str">
        <f t="shared" si="138"/>
        <v/>
      </c>
      <c r="CGW104" s="82" t="str">
        <f t="shared" si="138"/>
        <v/>
      </c>
      <c r="CGX104" s="82" t="str">
        <f t="shared" si="138"/>
        <v/>
      </c>
      <c r="CGY104" s="82" t="str">
        <f t="shared" si="138"/>
        <v/>
      </c>
      <c r="CGZ104" s="82" t="str">
        <f t="shared" si="138"/>
        <v/>
      </c>
      <c r="CHA104" s="82" t="str">
        <f t="shared" si="138"/>
        <v/>
      </c>
      <c r="CHB104" s="82" t="str">
        <f t="shared" si="138"/>
        <v/>
      </c>
      <c r="CHC104" s="82" t="str">
        <f t="shared" si="138"/>
        <v/>
      </c>
      <c r="CHD104" s="82" t="str">
        <f t="shared" si="138"/>
        <v/>
      </c>
      <c r="CHE104" s="82" t="str">
        <f t="shared" si="138"/>
        <v/>
      </c>
      <c r="CHF104" s="82" t="str">
        <f t="shared" si="138"/>
        <v/>
      </c>
      <c r="CHG104" s="82" t="str">
        <f t="shared" si="138"/>
        <v/>
      </c>
      <c r="CHH104" s="82" t="str">
        <f t="shared" si="138"/>
        <v/>
      </c>
      <c r="CHI104" s="82" t="str">
        <f t="shared" si="138"/>
        <v/>
      </c>
      <c r="CHJ104" s="82" t="str">
        <f t="shared" si="138"/>
        <v/>
      </c>
      <c r="CHK104" s="82" t="str">
        <f t="shared" si="138"/>
        <v/>
      </c>
      <c r="CHL104" s="82" t="str">
        <f t="shared" si="138"/>
        <v/>
      </c>
      <c r="CHM104" s="82" t="str">
        <f t="shared" si="138"/>
        <v/>
      </c>
      <c r="CHN104" s="82" t="str">
        <f t="shared" si="138"/>
        <v/>
      </c>
      <c r="CHO104" s="82" t="str">
        <f t="shared" si="138"/>
        <v/>
      </c>
      <c r="CHP104" s="82" t="str">
        <f t="shared" si="138"/>
        <v/>
      </c>
      <c r="CHQ104" s="82" t="str">
        <f t="shared" si="138"/>
        <v/>
      </c>
      <c r="CHR104" s="82" t="str">
        <f t="shared" si="138"/>
        <v/>
      </c>
      <c r="CHS104" s="82" t="str">
        <f t="shared" si="138"/>
        <v/>
      </c>
      <c r="CHT104" s="82" t="str">
        <f t="shared" si="138"/>
        <v/>
      </c>
      <c r="CHU104" s="82" t="str">
        <f t="shared" si="138"/>
        <v/>
      </c>
      <c r="CHV104" s="82" t="str">
        <f t="shared" si="138"/>
        <v/>
      </c>
      <c r="CHW104" s="82" t="str">
        <f t="shared" si="138"/>
        <v/>
      </c>
      <c r="CHX104" s="82" t="str">
        <f t="shared" si="138"/>
        <v/>
      </c>
      <c r="CHY104" s="82" t="str">
        <f t="shared" si="138"/>
        <v/>
      </c>
      <c r="CHZ104" s="82" t="str">
        <f t="shared" si="138"/>
        <v/>
      </c>
      <c r="CIA104" s="82" t="str">
        <f t="shared" si="138"/>
        <v/>
      </c>
      <c r="CIB104" s="82" t="str">
        <f t="shared" si="138"/>
        <v/>
      </c>
      <c r="CIC104" s="82" t="str">
        <f t="shared" si="138"/>
        <v/>
      </c>
      <c r="CID104" s="82" t="str">
        <f t="shared" si="138"/>
        <v/>
      </c>
      <c r="CIE104" s="82" t="str">
        <f t="shared" si="138"/>
        <v/>
      </c>
      <c r="CIF104" s="82" t="str">
        <f t="shared" si="138"/>
        <v/>
      </c>
      <c r="CIG104" s="82" t="str">
        <f t="shared" si="138"/>
        <v/>
      </c>
      <c r="CIH104" s="82" t="str">
        <f t="shared" si="138"/>
        <v/>
      </c>
      <c r="CII104" s="82" t="str">
        <f t="shared" si="138"/>
        <v/>
      </c>
      <c r="CIJ104" s="82" t="str">
        <f t="shared" si="138"/>
        <v/>
      </c>
      <c r="CIK104" s="82" t="str">
        <f t="shared" si="138"/>
        <v/>
      </c>
      <c r="CIL104" s="82" t="str">
        <f t="shared" si="138"/>
        <v/>
      </c>
      <c r="CIM104" s="82" t="str">
        <f t="shared" si="138"/>
        <v/>
      </c>
      <c r="CIN104" s="82" t="str">
        <f t="shared" si="138"/>
        <v/>
      </c>
      <c r="CIO104" s="82" t="str">
        <f t="shared" si="138"/>
        <v/>
      </c>
      <c r="CIP104" s="82" t="str">
        <f t="shared" si="138"/>
        <v/>
      </c>
      <c r="CIQ104" s="82" t="str">
        <f t="shared" ref="CIQ104:CLB104" si="139">IF(ISNUMBER(outYear),CIQ55+CIQ61+CIQ67+CIQ101,"")</f>
        <v/>
      </c>
      <c r="CIR104" s="82" t="str">
        <f t="shared" si="139"/>
        <v/>
      </c>
      <c r="CIS104" s="82" t="str">
        <f t="shared" si="139"/>
        <v/>
      </c>
      <c r="CIT104" s="82" t="str">
        <f t="shared" si="139"/>
        <v/>
      </c>
      <c r="CIU104" s="82" t="str">
        <f t="shared" si="139"/>
        <v/>
      </c>
      <c r="CIV104" s="82" t="str">
        <f t="shared" si="139"/>
        <v/>
      </c>
      <c r="CIW104" s="82" t="str">
        <f t="shared" si="139"/>
        <v/>
      </c>
      <c r="CIX104" s="82" t="str">
        <f t="shared" si="139"/>
        <v/>
      </c>
      <c r="CIY104" s="82" t="str">
        <f t="shared" si="139"/>
        <v/>
      </c>
      <c r="CIZ104" s="82" t="str">
        <f t="shared" si="139"/>
        <v/>
      </c>
      <c r="CJA104" s="82" t="str">
        <f t="shared" si="139"/>
        <v/>
      </c>
      <c r="CJB104" s="82" t="str">
        <f t="shared" si="139"/>
        <v/>
      </c>
      <c r="CJC104" s="82" t="str">
        <f t="shared" si="139"/>
        <v/>
      </c>
      <c r="CJD104" s="82" t="str">
        <f t="shared" si="139"/>
        <v/>
      </c>
      <c r="CJE104" s="82" t="str">
        <f t="shared" si="139"/>
        <v/>
      </c>
      <c r="CJF104" s="82" t="str">
        <f t="shared" si="139"/>
        <v/>
      </c>
      <c r="CJG104" s="82" t="str">
        <f t="shared" si="139"/>
        <v/>
      </c>
      <c r="CJH104" s="82" t="str">
        <f t="shared" si="139"/>
        <v/>
      </c>
      <c r="CJI104" s="82" t="str">
        <f t="shared" si="139"/>
        <v/>
      </c>
      <c r="CJJ104" s="82" t="str">
        <f t="shared" si="139"/>
        <v/>
      </c>
      <c r="CJK104" s="82" t="str">
        <f t="shared" si="139"/>
        <v/>
      </c>
      <c r="CJL104" s="82" t="str">
        <f t="shared" si="139"/>
        <v/>
      </c>
      <c r="CJM104" s="82" t="str">
        <f t="shared" si="139"/>
        <v/>
      </c>
      <c r="CJN104" s="82" t="str">
        <f t="shared" si="139"/>
        <v/>
      </c>
      <c r="CJO104" s="82" t="str">
        <f t="shared" si="139"/>
        <v/>
      </c>
      <c r="CJP104" s="82" t="str">
        <f t="shared" si="139"/>
        <v/>
      </c>
      <c r="CJQ104" s="82" t="str">
        <f t="shared" si="139"/>
        <v/>
      </c>
      <c r="CJR104" s="82" t="str">
        <f t="shared" si="139"/>
        <v/>
      </c>
      <c r="CJS104" s="82" t="str">
        <f t="shared" si="139"/>
        <v/>
      </c>
      <c r="CJT104" s="82" t="str">
        <f t="shared" si="139"/>
        <v/>
      </c>
      <c r="CJU104" s="82" t="str">
        <f t="shared" si="139"/>
        <v/>
      </c>
      <c r="CJV104" s="82" t="str">
        <f t="shared" si="139"/>
        <v/>
      </c>
      <c r="CJW104" s="82" t="str">
        <f t="shared" si="139"/>
        <v/>
      </c>
      <c r="CJX104" s="82" t="str">
        <f t="shared" si="139"/>
        <v/>
      </c>
      <c r="CJY104" s="82" t="str">
        <f t="shared" si="139"/>
        <v/>
      </c>
      <c r="CJZ104" s="82" t="str">
        <f t="shared" si="139"/>
        <v/>
      </c>
      <c r="CKA104" s="82" t="str">
        <f t="shared" si="139"/>
        <v/>
      </c>
      <c r="CKB104" s="82" t="str">
        <f t="shared" si="139"/>
        <v/>
      </c>
      <c r="CKC104" s="82" t="str">
        <f t="shared" si="139"/>
        <v/>
      </c>
      <c r="CKD104" s="82" t="str">
        <f t="shared" si="139"/>
        <v/>
      </c>
      <c r="CKE104" s="82" t="str">
        <f t="shared" si="139"/>
        <v/>
      </c>
      <c r="CKF104" s="82" t="str">
        <f t="shared" si="139"/>
        <v/>
      </c>
      <c r="CKG104" s="82" t="str">
        <f t="shared" si="139"/>
        <v/>
      </c>
      <c r="CKH104" s="82" t="str">
        <f t="shared" si="139"/>
        <v/>
      </c>
      <c r="CKI104" s="82" t="str">
        <f t="shared" si="139"/>
        <v/>
      </c>
      <c r="CKJ104" s="82" t="str">
        <f t="shared" si="139"/>
        <v/>
      </c>
      <c r="CKK104" s="82" t="str">
        <f t="shared" si="139"/>
        <v/>
      </c>
      <c r="CKL104" s="82" t="str">
        <f t="shared" si="139"/>
        <v/>
      </c>
      <c r="CKM104" s="82" t="str">
        <f t="shared" si="139"/>
        <v/>
      </c>
      <c r="CKN104" s="82" t="str">
        <f t="shared" si="139"/>
        <v/>
      </c>
      <c r="CKO104" s="82" t="str">
        <f t="shared" si="139"/>
        <v/>
      </c>
      <c r="CKP104" s="82" t="str">
        <f t="shared" si="139"/>
        <v/>
      </c>
      <c r="CKQ104" s="82" t="str">
        <f t="shared" si="139"/>
        <v/>
      </c>
      <c r="CKR104" s="82" t="str">
        <f t="shared" si="139"/>
        <v/>
      </c>
      <c r="CKS104" s="82" t="str">
        <f t="shared" si="139"/>
        <v/>
      </c>
      <c r="CKT104" s="82" t="str">
        <f t="shared" si="139"/>
        <v/>
      </c>
      <c r="CKU104" s="82" t="str">
        <f t="shared" si="139"/>
        <v/>
      </c>
      <c r="CKV104" s="82" t="str">
        <f t="shared" si="139"/>
        <v/>
      </c>
      <c r="CKW104" s="82" t="str">
        <f t="shared" si="139"/>
        <v/>
      </c>
      <c r="CKX104" s="82" t="str">
        <f t="shared" si="139"/>
        <v/>
      </c>
      <c r="CKY104" s="82" t="str">
        <f t="shared" si="139"/>
        <v/>
      </c>
      <c r="CKZ104" s="82" t="str">
        <f t="shared" si="139"/>
        <v/>
      </c>
      <c r="CLA104" s="82" t="str">
        <f t="shared" si="139"/>
        <v/>
      </c>
      <c r="CLB104" s="82" t="str">
        <f t="shared" si="139"/>
        <v/>
      </c>
      <c r="CLC104" s="82" t="str">
        <f t="shared" ref="CLC104:CNN104" si="140">IF(ISNUMBER(outYear),CLC55+CLC61+CLC67+CLC101,"")</f>
        <v/>
      </c>
      <c r="CLD104" s="82" t="str">
        <f t="shared" si="140"/>
        <v/>
      </c>
      <c r="CLE104" s="82" t="str">
        <f t="shared" si="140"/>
        <v/>
      </c>
      <c r="CLF104" s="82" t="str">
        <f t="shared" si="140"/>
        <v/>
      </c>
      <c r="CLG104" s="82" t="str">
        <f t="shared" si="140"/>
        <v/>
      </c>
      <c r="CLH104" s="82" t="str">
        <f t="shared" si="140"/>
        <v/>
      </c>
      <c r="CLI104" s="82" t="str">
        <f t="shared" si="140"/>
        <v/>
      </c>
      <c r="CLJ104" s="82" t="str">
        <f t="shared" si="140"/>
        <v/>
      </c>
      <c r="CLK104" s="82" t="str">
        <f t="shared" si="140"/>
        <v/>
      </c>
      <c r="CLL104" s="82" t="str">
        <f t="shared" si="140"/>
        <v/>
      </c>
      <c r="CLM104" s="82" t="str">
        <f t="shared" si="140"/>
        <v/>
      </c>
      <c r="CLN104" s="82" t="str">
        <f t="shared" si="140"/>
        <v/>
      </c>
      <c r="CLO104" s="82" t="str">
        <f t="shared" si="140"/>
        <v/>
      </c>
      <c r="CLP104" s="82" t="str">
        <f t="shared" si="140"/>
        <v/>
      </c>
      <c r="CLQ104" s="82" t="str">
        <f t="shared" si="140"/>
        <v/>
      </c>
      <c r="CLR104" s="82" t="str">
        <f t="shared" si="140"/>
        <v/>
      </c>
      <c r="CLS104" s="82" t="str">
        <f t="shared" si="140"/>
        <v/>
      </c>
      <c r="CLT104" s="82" t="str">
        <f t="shared" si="140"/>
        <v/>
      </c>
      <c r="CLU104" s="82" t="str">
        <f t="shared" si="140"/>
        <v/>
      </c>
      <c r="CLV104" s="82" t="str">
        <f t="shared" si="140"/>
        <v/>
      </c>
      <c r="CLW104" s="82" t="str">
        <f t="shared" si="140"/>
        <v/>
      </c>
      <c r="CLX104" s="82" t="str">
        <f t="shared" si="140"/>
        <v/>
      </c>
      <c r="CLY104" s="82" t="str">
        <f t="shared" si="140"/>
        <v/>
      </c>
      <c r="CLZ104" s="82" t="str">
        <f t="shared" si="140"/>
        <v/>
      </c>
      <c r="CMA104" s="82" t="str">
        <f t="shared" si="140"/>
        <v/>
      </c>
      <c r="CMB104" s="82" t="str">
        <f t="shared" si="140"/>
        <v/>
      </c>
      <c r="CMC104" s="82" t="str">
        <f t="shared" si="140"/>
        <v/>
      </c>
      <c r="CMD104" s="82" t="str">
        <f t="shared" si="140"/>
        <v/>
      </c>
      <c r="CME104" s="82" t="str">
        <f t="shared" si="140"/>
        <v/>
      </c>
      <c r="CMF104" s="82" t="str">
        <f t="shared" si="140"/>
        <v/>
      </c>
      <c r="CMG104" s="82" t="str">
        <f t="shared" si="140"/>
        <v/>
      </c>
      <c r="CMH104" s="82" t="str">
        <f t="shared" si="140"/>
        <v/>
      </c>
      <c r="CMI104" s="82" t="str">
        <f t="shared" si="140"/>
        <v/>
      </c>
      <c r="CMJ104" s="82" t="str">
        <f t="shared" si="140"/>
        <v/>
      </c>
      <c r="CMK104" s="82" t="str">
        <f t="shared" si="140"/>
        <v/>
      </c>
      <c r="CML104" s="82" t="str">
        <f t="shared" si="140"/>
        <v/>
      </c>
      <c r="CMM104" s="82" t="str">
        <f t="shared" si="140"/>
        <v/>
      </c>
      <c r="CMN104" s="82" t="str">
        <f t="shared" si="140"/>
        <v/>
      </c>
      <c r="CMO104" s="82" t="str">
        <f t="shared" si="140"/>
        <v/>
      </c>
      <c r="CMP104" s="82" t="str">
        <f t="shared" si="140"/>
        <v/>
      </c>
      <c r="CMQ104" s="82" t="str">
        <f t="shared" si="140"/>
        <v/>
      </c>
      <c r="CMR104" s="82" t="str">
        <f t="shared" si="140"/>
        <v/>
      </c>
      <c r="CMS104" s="82" t="str">
        <f t="shared" si="140"/>
        <v/>
      </c>
      <c r="CMT104" s="82" t="str">
        <f t="shared" si="140"/>
        <v/>
      </c>
      <c r="CMU104" s="82" t="str">
        <f t="shared" si="140"/>
        <v/>
      </c>
      <c r="CMV104" s="82" t="str">
        <f t="shared" si="140"/>
        <v/>
      </c>
      <c r="CMW104" s="82" t="str">
        <f t="shared" si="140"/>
        <v/>
      </c>
      <c r="CMX104" s="82" t="str">
        <f t="shared" si="140"/>
        <v/>
      </c>
      <c r="CMY104" s="82" t="str">
        <f t="shared" si="140"/>
        <v/>
      </c>
      <c r="CMZ104" s="82" t="str">
        <f t="shared" si="140"/>
        <v/>
      </c>
      <c r="CNA104" s="82" t="str">
        <f t="shared" si="140"/>
        <v/>
      </c>
      <c r="CNB104" s="82" t="str">
        <f t="shared" si="140"/>
        <v/>
      </c>
      <c r="CNC104" s="82" t="str">
        <f t="shared" si="140"/>
        <v/>
      </c>
      <c r="CND104" s="82" t="str">
        <f t="shared" si="140"/>
        <v/>
      </c>
      <c r="CNE104" s="82" t="str">
        <f t="shared" si="140"/>
        <v/>
      </c>
      <c r="CNF104" s="82" t="str">
        <f t="shared" si="140"/>
        <v/>
      </c>
      <c r="CNG104" s="82" t="str">
        <f t="shared" si="140"/>
        <v/>
      </c>
      <c r="CNH104" s="82" t="str">
        <f t="shared" si="140"/>
        <v/>
      </c>
      <c r="CNI104" s="82" t="str">
        <f t="shared" si="140"/>
        <v/>
      </c>
      <c r="CNJ104" s="82" t="str">
        <f t="shared" si="140"/>
        <v/>
      </c>
      <c r="CNK104" s="82" t="str">
        <f t="shared" si="140"/>
        <v/>
      </c>
      <c r="CNL104" s="82" t="str">
        <f t="shared" si="140"/>
        <v/>
      </c>
      <c r="CNM104" s="82" t="str">
        <f t="shared" si="140"/>
        <v/>
      </c>
      <c r="CNN104" s="82" t="str">
        <f t="shared" si="140"/>
        <v/>
      </c>
      <c r="CNO104" s="82" t="str">
        <f t="shared" ref="CNO104:CPZ104" si="141">IF(ISNUMBER(outYear),CNO55+CNO61+CNO67+CNO101,"")</f>
        <v/>
      </c>
      <c r="CNP104" s="82" t="str">
        <f t="shared" si="141"/>
        <v/>
      </c>
      <c r="CNQ104" s="82" t="str">
        <f t="shared" si="141"/>
        <v/>
      </c>
      <c r="CNR104" s="82" t="str">
        <f t="shared" si="141"/>
        <v/>
      </c>
      <c r="CNS104" s="82" t="str">
        <f t="shared" si="141"/>
        <v/>
      </c>
      <c r="CNT104" s="82" t="str">
        <f t="shared" si="141"/>
        <v/>
      </c>
      <c r="CNU104" s="82" t="str">
        <f t="shared" si="141"/>
        <v/>
      </c>
      <c r="CNV104" s="82" t="str">
        <f t="shared" si="141"/>
        <v/>
      </c>
      <c r="CNW104" s="82" t="str">
        <f t="shared" si="141"/>
        <v/>
      </c>
      <c r="CNX104" s="82" t="str">
        <f t="shared" si="141"/>
        <v/>
      </c>
      <c r="CNY104" s="82" t="str">
        <f t="shared" si="141"/>
        <v/>
      </c>
      <c r="CNZ104" s="82" t="str">
        <f t="shared" si="141"/>
        <v/>
      </c>
      <c r="COA104" s="82" t="str">
        <f t="shared" si="141"/>
        <v/>
      </c>
      <c r="COB104" s="82" t="str">
        <f t="shared" si="141"/>
        <v/>
      </c>
      <c r="COC104" s="82" t="str">
        <f t="shared" si="141"/>
        <v/>
      </c>
      <c r="COD104" s="82" t="str">
        <f t="shared" si="141"/>
        <v/>
      </c>
      <c r="COE104" s="82" t="str">
        <f t="shared" si="141"/>
        <v/>
      </c>
      <c r="COF104" s="82" t="str">
        <f t="shared" si="141"/>
        <v/>
      </c>
      <c r="COG104" s="82" t="str">
        <f t="shared" si="141"/>
        <v/>
      </c>
      <c r="COH104" s="82" t="str">
        <f t="shared" si="141"/>
        <v/>
      </c>
      <c r="COI104" s="82" t="str">
        <f t="shared" si="141"/>
        <v/>
      </c>
      <c r="COJ104" s="82" t="str">
        <f t="shared" si="141"/>
        <v/>
      </c>
      <c r="COK104" s="82" t="str">
        <f t="shared" si="141"/>
        <v/>
      </c>
      <c r="COL104" s="82" t="str">
        <f t="shared" si="141"/>
        <v/>
      </c>
      <c r="COM104" s="82" t="str">
        <f t="shared" si="141"/>
        <v/>
      </c>
      <c r="CON104" s="82" t="str">
        <f t="shared" si="141"/>
        <v/>
      </c>
      <c r="COO104" s="82" t="str">
        <f t="shared" si="141"/>
        <v/>
      </c>
      <c r="COP104" s="82" t="str">
        <f t="shared" si="141"/>
        <v/>
      </c>
      <c r="COQ104" s="82" t="str">
        <f t="shared" si="141"/>
        <v/>
      </c>
      <c r="COR104" s="82" t="str">
        <f t="shared" si="141"/>
        <v/>
      </c>
      <c r="COS104" s="82" t="str">
        <f t="shared" si="141"/>
        <v/>
      </c>
      <c r="COT104" s="82" t="str">
        <f t="shared" si="141"/>
        <v/>
      </c>
      <c r="COU104" s="82" t="str">
        <f t="shared" si="141"/>
        <v/>
      </c>
      <c r="COV104" s="82" t="str">
        <f t="shared" si="141"/>
        <v/>
      </c>
      <c r="COW104" s="82" t="str">
        <f t="shared" si="141"/>
        <v/>
      </c>
      <c r="COX104" s="82" t="str">
        <f t="shared" si="141"/>
        <v/>
      </c>
      <c r="COY104" s="82" t="str">
        <f t="shared" si="141"/>
        <v/>
      </c>
      <c r="COZ104" s="82" t="str">
        <f t="shared" si="141"/>
        <v/>
      </c>
      <c r="CPA104" s="82" t="str">
        <f t="shared" si="141"/>
        <v/>
      </c>
      <c r="CPB104" s="82" t="str">
        <f t="shared" si="141"/>
        <v/>
      </c>
      <c r="CPC104" s="82" t="str">
        <f t="shared" si="141"/>
        <v/>
      </c>
      <c r="CPD104" s="82" t="str">
        <f t="shared" si="141"/>
        <v/>
      </c>
      <c r="CPE104" s="82" t="str">
        <f t="shared" si="141"/>
        <v/>
      </c>
      <c r="CPF104" s="82" t="str">
        <f t="shared" si="141"/>
        <v/>
      </c>
      <c r="CPG104" s="82" t="str">
        <f t="shared" si="141"/>
        <v/>
      </c>
      <c r="CPH104" s="82" t="str">
        <f t="shared" si="141"/>
        <v/>
      </c>
      <c r="CPI104" s="82" t="str">
        <f t="shared" si="141"/>
        <v/>
      </c>
      <c r="CPJ104" s="82" t="str">
        <f t="shared" si="141"/>
        <v/>
      </c>
      <c r="CPK104" s="82" t="str">
        <f t="shared" si="141"/>
        <v/>
      </c>
      <c r="CPL104" s="82" t="str">
        <f t="shared" si="141"/>
        <v/>
      </c>
      <c r="CPM104" s="82" t="str">
        <f t="shared" si="141"/>
        <v/>
      </c>
      <c r="CPN104" s="82" t="str">
        <f t="shared" si="141"/>
        <v/>
      </c>
      <c r="CPO104" s="82" t="str">
        <f t="shared" si="141"/>
        <v/>
      </c>
      <c r="CPP104" s="82" t="str">
        <f t="shared" si="141"/>
        <v/>
      </c>
      <c r="CPQ104" s="82" t="str">
        <f t="shared" si="141"/>
        <v/>
      </c>
      <c r="CPR104" s="82" t="str">
        <f t="shared" si="141"/>
        <v/>
      </c>
      <c r="CPS104" s="82" t="str">
        <f t="shared" si="141"/>
        <v/>
      </c>
      <c r="CPT104" s="82" t="str">
        <f t="shared" si="141"/>
        <v/>
      </c>
      <c r="CPU104" s="82" t="str">
        <f t="shared" si="141"/>
        <v/>
      </c>
      <c r="CPV104" s="82" t="str">
        <f t="shared" si="141"/>
        <v/>
      </c>
      <c r="CPW104" s="82" t="str">
        <f t="shared" si="141"/>
        <v/>
      </c>
      <c r="CPX104" s="82" t="str">
        <f t="shared" si="141"/>
        <v/>
      </c>
      <c r="CPY104" s="82" t="str">
        <f t="shared" si="141"/>
        <v/>
      </c>
      <c r="CPZ104" s="82" t="str">
        <f t="shared" si="141"/>
        <v/>
      </c>
      <c r="CQA104" s="82" t="str">
        <f t="shared" ref="CQA104:CSL104" si="142">IF(ISNUMBER(outYear),CQA55+CQA61+CQA67+CQA101,"")</f>
        <v/>
      </c>
      <c r="CQB104" s="82" t="str">
        <f t="shared" si="142"/>
        <v/>
      </c>
      <c r="CQC104" s="82" t="str">
        <f t="shared" si="142"/>
        <v/>
      </c>
      <c r="CQD104" s="82" t="str">
        <f t="shared" si="142"/>
        <v/>
      </c>
      <c r="CQE104" s="82" t="str">
        <f t="shared" si="142"/>
        <v/>
      </c>
      <c r="CQF104" s="82" t="str">
        <f t="shared" si="142"/>
        <v/>
      </c>
      <c r="CQG104" s="82" t="str">
        <f t="shared" si="142"/>
        <v/>
      </c>
      <c r="CQH104" s="82" t="str">
        <f t="shared" si="142"/>
        <v/>
      </c>
      <c r="CQI104" s="82" t="str">
        <f t="shared" si="142"/>
        <v/>
      </c>
      <c r="CQJ104" s="82" t="str">
        <f t="shared" si="142"/>
        <v/>
      </c>
      <c r="CQK104" s="82" t="str">
        <f t="shared" si="142"/>
        <v/>
      </c>
      <c r="CQL104" s="82" t="str">
        <f t="shared" si="142"/>
        <v/>
      </c>
      <c r="CQM104" s="82" t="str">
        <f t="shared" si="142"/>
        <v/>
      </c>
      <c r="CQN104" s="82" t="str">
        <f t="shared" si="142"/>
        <v/>
      </c>
      <c r="CQO104" s="82" t="str">
        <f t="shared" si="142"/>
        <v/>
      </c>
      <c r="CQP104" s="82" t="str">
        <f t="shared" si="142"/>
        <v/>
      </c>
      <c r="CQQ104" s="82" t="str">
        <f t="shared" si="142"/>
        <v/>
      </c>
      <c r="CQR104" s="82" t="str">
        <f t="shared" si="142"/>
        <v/>
      </c>
      <c r="CQS104" s="82" t="str">
        <f t="shared" si="142"/>
        <v/>
      </c>
      <c r="CQT104" s="82" t="str">
        <f t="shared" si="142"/>
        <v/>
      </c>
      <c r="CQU104" s="82" t="str">
        <f t="shared" si="142"/>
        <v/>
      </c>
      <c r="CQV104" s="82" t="str">
        <f t="shared" si="142"/>
        <v/>
      </c>
      <c r="CQW104" s="82" t="str">
        <f t="shared" si="142"/>
        <v/>
      </c>
      <c r="CQX104" s="82" t="str">
        <f t="shared" si="142"/>
        <v/>
      </c>
      <c r="CQY104" s="82" t="str">
        <f t="shared" si="142"/>
        <v/>
      </c>
      <c r="CQZ104" s="82" t="str">
        <f t="shared" si="142"/>
        <v/>
      </c>
      <c r="CRA104" s="82" t="str">
        <f t="shared" si="142"/>
        <v/>
      </c>
      <c r="CRB104" s="82" t="str">
        <f t="shared" si="142"/>
        <v/>
      </c>
      <c r="CRC104" s="82" t="str">
        <f t="shared" si="142"/>
        <v/>
      </c>
      <c r="CRD104" s="82" t="str">
        <f t="shared" si="142"/>
        <v/>
      </c>
      <c r="CRE104" s="82" t="str">
        <f t="shared" si="142"/>
        <v/>
      </c>
      <c r="CRF104" s="82" t="str">
        <f t="shared" si="142"/>
        <v/>
      </c>
      <c r="CRG104" s="82" t="str">
        <f t="shared" si="142"/>
        <v/>
      </c>
      <c r="CRH104" s="82" t="str">
        <f t="shared" si="142"/>
        <v/>
      </c>
      <c r="CRI104" s="82" t="str">
        <f t="shared" si="142"/>
        <v/>
      </c>
      <c r="CRJ104" s="82" t="str">
        <f t="shared" si="142"/>
        <v/>
      </c>
      <c r="CRK104" s="82" t="str">
        <f t="shared" si="142"/>
        <v/>
      </c>
      <c r="CRL104" s="82" t="str">
        <f t="shared" si="142"/>
        <v/>
      </c>
      <c r="CRM104" s="82" t="str">
        <f t="shared" si="142"/>
        <v/>
      </c>
      <c r="CRN104" s="82" t="str">
        <f t="shared" si="142"/>
        <v/>
      </c>
      <c r="CRO104" s="82" t="str">
        <f t="shared" si="142"/>
        <v/>
      </c>
      <c r="CRP104" s="82" t="str">
        <f t="shared" si="142"/>
        <v/>
      </c>
      <c r="CRQ104" s="82" t="str">
        <f t="shared" si="142"/>
        <v/>
      </c>
      <c r="CRR104" s="82" t="str">
        <f t="shared" si="142"/>
        <v/>
      </c>
      <c r="CRS104" s="82" t="str">
        <f t="shared" si="142"/>
        <v/>
      </c>
      <c r="CRT104" s="82" t="str">
        <f t="shared" si="142"/>
        <v/>
      </c>
      <c r="CRU104" s="82" t="str">
        <f t="shared" si="142"/>
        <v/>
      </c>
      <c r="CRV104" s="82" t="str">
        <f t="shared" si="142"/>
        <v/>
      </c>
      <c r="CRW104" s="82" t="str">
        <f t="shared" si="142"/>
        <v/>
      </c>
      <c r="CRX104" s="82" t="str">
        <f t="shared" si="142"/>
        <v/>
      </c>
      <c r="CRY104" s="82" t="str">
        <f t="shared" si="142"/>
        <v/>
      </c>
      <c r="CRZ104" s="82" t="str">
        <f t="shared" si="142"/>
        <v/>
      </c>
      <c r="CSA104" s="82" t="str">
        <f t="shared" si="142"/>
        <v/>
      </c>
      <c r="CSB104" s="82" t="str">
        <f t="shared" si="142"/>
        <v/>
      </c>
      <c r="CSC104" s="82" t="str">
        <f t="shared" si="142"/>
        <v/>
      </c>
      <c r="CSD104" s="82" t="str">
        <f t="shared" si="142"/>
        <v/>
      </c>
      <c r="CSE104" s="82" t="str">
        <f t="shared" si="142"/>
        <v/>
      </c>
      <c r="CSF104" s="82" t="str">
        <f t="shared" si="142"/>
        <v/>
      </c>
      <c r="CSG104" s="82" t="str">
        <f t="shared" si="142"/>
        <v/>
      </c>
      <c r="CSH104" s="82" t="str">
        <f t="shared" si="142"/>
        <v/>
      </c>
      <c r="CSI104" s="82" t="str">
        <f t="shared" si="142"/>
        <v/>
      </c>
      <c r="CSJ104" s="82" t="str">
        <f t="shared" si="142"/>
        <v/>
      </c>
      <c r="CSK104" s="82" t="str">
        <f t="shared" si="142"/>
        <v/>
      </c>
      <c r="CSL104" s="82" t="str">
        <f t="shared" si="142"/>
        <v/>
      </c>
      <c r="CSM104" s="82" t="str">
        <f t="shared" ref="CSM104:CUX104" si="143">IF(ISNUMBER(outYear),CSM55+CSM61+CSM67+CSM101,"")</f>
        <v/>
      </c>
      <c r="CSN104" s="82" t="str">
        <f t="shared" si="143"/>
        <v/>
      </c>
      <c r="CSO104" s="82" t="str">
        <f t="shared" si="143"/>
        <v/>
      </c>
      <c r="CSP104" s="82" t="str">
        <f t="shared" si="143"/>
        <v/>
      </c>
      <c r="CSQ104" s="82" t="str">
        <f t="shared" si="143"/>
        <v/>
      </c>
      <c r="CSR104" s="82" t="str">
        <f t="shared" si="143"/>
        <v/>
      </c>
      <c r="CSS104" s="82" t="str">
        <f t="shared" si="143"/>
        <v/>
      </c>
      <c r="CST104" s="82" t="str">
        <f t="shared" si="143"/>
        <v/>
      </c>
      <c r="CSU104" s="82" t="str">
        <f t="shared" si="143"/>
        <v/>
      </c>
      <c r="CSV104" s="82" t="str">
        <f t="shared" si="143"/>
        <v/>
      </c>
      <c r="CSW104" s="82" t="str">
        <f t="shared" si="143"/>
        <v/>
      </c>
      <c r="CSX104" s="82" t="str">
        <f t="shared" si="143"/>
        <v/>
      </c>
      <c r="CSY104" s="82" t="str">
        <f t="shared" si="143"/>
        <v/>
      </c>
      <c r="CSZ104" s="82" t="str">
        <f t="shared" si="143"/>
        <v/>
      </c>
      <c r="CTA104" s="82" t="str">
        <f t="shared" si="143"/>
        <v/>
      </c>
      <c r="CTB104" s="82" t="str">
        <f t="shared" si="143"/>
        <v/>
      </c>
      <c r="CTC104" s="82" t="str">
        <f t="shared" si="143"/>
        <v/>
      </c>
      <c r="CTD104" s="82" t="str">
        <f t="shared" si="143"/>
        <v/>
      </c>
      <c r="CTE104" s="82" t="str">
        <f t="shared" si="143"/>
        <v/>
      </c>
      <c r="CTF104" s="82" t="str">
        <f t="shared" si="143"/>
        <v/>
      </c>
      <c r="CTG104" s="82" t="str">
        <f t="shared" si="143"/>
        <v/>
      </c>
      <c r="CTH104" s="82" t="str">
        <f t="shared" si="143"/>
        <v/>
      </c>
      <c r="CTI104" s="82" t="str">
        <f t="shared" si="143"/>
        <v/>
      </c>
      <c r="CTJ104" s="82" t="str">
        <f t="shared" si="143"/>
        <v/>
      </c>
      <c r="CTK104" s="82" t="str">
        <f t="shared" si="143"/>
        <v/>
      </c>
      <c r="CTL104" s="82" t="str">
        <f t="shared" si="143"/>
        <v/>
      </c>
      <c r="CTM104" s="82" t="str">
        <f t="shared" si="143"/>
        <v/>
      </c>
      <c r="CTN104" s="82" t="str">
        <f t="shared" si="143"/>
        <v/>
      </c>
      <c r="CTO104" s="82" t="str">
        <f t="shared" si="143"/>
        <v/>
      </c>
      <c r="CTP104" s="82" t="str">
        <f t="shared" si="143"/>
        <v/>
      </c>
      <c r="CTQ104" s="82" t="str">
        <f t="shared" si="143"/>
        <v/>
      </c>
      <c r="CTR104" s="82" t="str">
        <f t="shared" si="143"/>
        <v/>
      </c>
      <c r="CTS104" s="82" t="str">
        <f t="shared" si="143"/>
        <v/>
      </c>
      <c r="CTT104" s="82" t="str">
        <f t="shared" si="143"/>
        <v/>
      </c>
      <c r="CTU104" s="82" t="str">
        <f t="shared" si="143"/>
        <v/>
      </c>
      <c r="CTV104" s="82" t="str">
        <f t="shared" si="143"/>
        <v/>
      </c>
      <c r="CTW104" s="82" t="str">
        <f t="shared" si="143"/>
        <v/>
      </c>
      <c r="CTX104" s="82" t="str">
        <f t="shared" si="143"/>
        <v/>
      </c>
      <c r="CTY104" s="82" t="str">
        <f t="shared" si="143"/>
        <v/>
      </c>
      <c r="CTZ104" s="82" t="str">
        <f t="shared" si="143"/>
        <v/>
      </c>
      <c r="CUA104" s="82" t="str">
        <f t="shared" si="143"/>
        <v/>
      </c>
      <c r="CUB104" s="82" t="str">
        <f t="shared" si="143"/>
        <v/>
      </c>
      <c r="CUC104" s="82" t="str">
        <f t="shared" si="143"/>
        <v/>
      </c>
      <c r="CUD104" s="82" t="str">
        <f t="shared" si="143"/>
        <v/>
      </c>
      <c r="CUE104" s="82" t="str">
        <f t="shared" si="143"/>
        <v/>
      </c>
      <c r="CUF104" s="82" t="str">
        <f t="shared" si="143"/>
        <v/>
      </c>
      <c r="CUG104" s="82" t="str">
        <f t="shared" si="143"/>
        <v/>
      </c>
      <c r="CUH104" s="82" t="str">
        <f t="shared" si="143"/>
        <v/>
      </c>
      <c r="CUI104" s="82" t="str">
        <f t="shared" si="143"/>
        <v/>
      </c>
      <c r="CUJ104" s="82" t="str">
        <f t="shared" si="143"/>
        <v/>
      </c>
      <c r="CUK104" s="82" t="str">
        <f t="shared" si="143"/>
        <v/>
      </c>
      <c r="CUL104" s="82" t="str">
        <f t="shared" si="143"/>
        <v/>
      </c>
      <c r="CUM104" s="82" t="str">
        <f t="shared" si="143"/>
        <v/>
      </c>
      <c r="CUN104" s="82" t="str">
        <f t="shared" si="143"/>
        <v/>
      </c>
      <c r="CUO104" s="82" t="str">
        <f t="shared" si="143"/>
        <v/>
      </c>
      <c r="CUP104" s="82" t="str">
        <f t="shared" si="143"/>
        <v/>
      </c>
      <c r="CUQ104" s="82" t="str">
        <f t="shared" si="143"/>
        <v/>
      </c>
      <c r="CUR104" s="82" t="str">
        <f t="shared" si="143"/>
        <v/>
      </c>
      <c r="CUS104" s="82" t="str">
        <f t="shared" si="143"/>
        <v/>
      </c>
      <c r="CUT104" s="82" t="str">
        <f t="shared" si="143"/>
        <v/>
      </c>
      <c r="CUU104" s="82" t="str">
        <f t="shared" si="143"/>
        <v/>
      </c>
      <c r="CUV104" s="82" t="str">
        <f t="shared" si="143"/>
        <v/>
      </c>
      <c r="CUW104" s="82" t="str">
        <f t="shared" si="143"/>
        <v/>
      </c>
      <c r="CUX104" s="82" t="str">
        <f t="shared" si="143"/>
        <v/>
      </c>
      <c r="CUY104" s="82" t="str">
        <f t="shared" ref="CUY104:CXJ104" si="144">IF(ISNUMBER(outYear),CUY55+CUY61+CUY67+CUY101,"")</f>
        <v/>
      </c>
      <c r="CUZ104" s="82" t="str">
        <f t="shared" si="144"/>
        <v/>
      </c>
      <c r="CVA104" s="82" t="str">
        <f t="shared" si="144"/>
        <v/>
      </c>
      <c r="CVB104" s="82" t="str">
        <f t="shared" si="144"/>
        <v/>
      </c>
      <c r="CVC104" s="82" t="str">
        <f t="shared" si="144"/>
        <v/>
      </c>
      <c r="CVD104" s="82" t="str">
        <f t="shared" si="144"/>
        <v/>
      </c>
      <c r="CVE104" s="82" t="str">
        <f t="shared" si="144"/>
        <v/>
      </c>
      <c r="CVF104" s="82" t="str">
        <f t="shared" si="144"/>
        <v/>
      </c>
      <c r="CVG104" s="82" t="str">
        <f t="shared" si="144"/>
        <v/>
      </c>
      <c r="CVH104" s="82" t="str">
        <f t="shared" si="144"/>
        <v/>
      </c>
      <c r="CVI104" s="82" t="str">
        <f t="shared" si="144"/>
        <v/>
      </c>
      <c r="CVJ104" s="82" t="str">
        <f t="shared" si="144"/>
        <v/>
      </c>
      <c r="CVK104" s="82" t="str">
        <f t="shared" si="144"/>
        <v/>
      </c>
      <c r="CVL104" s="82" t="str">
        <f t="shared" si="144"/>
        <v/>
      </c>
      <c r="CVM104" s="82" t="str">
        <f t="shared" si="144"/>
        <v/>
      </c>
      <c r="CVN104" s="82" t="str">
        <f t="shared" si="144"/>
        <v/>
      </c>
      <c r="CVO104" s="82" t="str">
        <f t="shared" si="144"/>
        <v/>
      </c>
      <c r="CVP104" s="82" t="str">
        <f t="shared" si="144"/>
        <v/>
      </c>
      <c r="CVQ104" s="82" t="str">
        <f t="shared" si="144"/>
        <v/>
      </c>
      <c r="CVR104" s="82" t="str">
        <f t="shared" si="144"/>
        <v/>
      </c>
      <c r="CVS104" s="82" t="str">
        <f t="shared" si="144"/>
        <v/>
      </c>
      <c r="CVT104" s="82" t="str">
        <f t="shared" si="144"/>
        <v/>
      </c>
      <c r="CVU104" s="82" t="str">
        <f t="shared" si="144"/>
        <v/>
      </c>
      <c r="CVV104" s="82" t="str">
        <f t="shared" si="144"/>
        <v/>
      </c>
      <c r="CVW104" s="82" t="str">
        <f t="shared" si="144"/>
        <v/>
      </c>
      <c r="CVX104" s="82" t="str">
        <f t="shared" si="144"/>
        <v/>
      </c>
      <c r="CVY104" s="82" t="str">
        <f t="shared" si="144"/>
        <v/>
      </c>
      <c r="CVZ104" s="82" t="str">
        <f t="shared" si="144"/>
        <v/>
      </c>
      <c r="CWA104" s="82" t="str">
        <f t="shared" si="144"/>
        <v/>
      </c>
      <c r="CWB104" s="82" t="str">
        <f t="shared" si="144"/>
        <v/>
      </c>
      <c r="CWC104" s="82" t="str">
        <f t="shared" si="144"/>
        <v/>
      </c>
      <c r="CWD104" s="82" t="str">
        <f t="shared" si="144"/>
        <v/>
      </c>
      <c r="CWE104" s="82" t="str">
        <f t="shared" si="144"/>
        <v/>
      </c>
      <c r="CWF104" s="82" t="str">
        <f t="shared" si="144"/>
        <v/>
      </c>
      <c r="CWG104" s="82" t="str">
        <f t="shared" si="144"/>
        <v/>
      </c>
      <c r="CWH104" s="82" t="str">
        <f t="shared" si="144"/>
        <v/>
      </c>
      <c r="CWI104" s="82" t="str">
        <f t="shared" si="144"/>
        <v/>
      </c>
      <c r="CWJ104" s="82" t="str">
        <f t="shared" si="144"/>
        <v/>
      </c>
      <c r="CWK104" s="82" t="str">
        <f t="shared" si="144"/>
        <v/>
      </c>
      <c r="CWL104" s="82" t="str">
        <f t="shared" si="144"/>
        <v/>
      </c>
      <c r="CWM104" s="82" t="str">
        <f t="shared" si="144"/>
        <v/>
      </c>
      <c r="CWN104" s="82" t="str">
        <f t="shared" si="144"/>
        <v/>
      </c>
      <c r="CWO104" s="82" t="str">
        <f t="shared" si="144"/>
        <v/>
      </c>
      <c r="CWP104" s="82" t="str">
        <f t="shared" si="144"/>
        <v/>
      </c>
      <c r="CWQ104" s="82" t="str">
        <f t="shared" si="144"/>
        <v/>
      </c>
      <c r="CWR104" s="82" t="str">
        <f t="shared" si="144"/>
        <v/>
      </c>
      <c r="CWS104" s="82" t="str">
        <f t="shared" si="144"/>
        <v/>
      </c>
      <c r="CWT104" s="82" t="str">
        <f t="shared" si="144"/>
        <v/>
      </c>
      <c r="CWU104" s="82" t="str">
        <f t="shared" si="144"/>
        <v/>
      </c>
      <c r="CWV104" s="82" t="str">
        <f t="shared" si="144"/>
        <v/>
      </c>
      <c r="CWW104" s="82" t="str">
        <f t="shared" si="144"/>
        <v/>
      </c>
      <c r="CWX104" s="82" t="str">
        <f t="shared" si="144"/>
        <v/>
      </c>
      <c r="CWY104" s="82" t="str">
        <f t="shared" si="144"/>
        <v/>
      </c>
      <c r="CWZ104" s="82" t="str">
        <f t="shared" si="144"/>
        <v/>
      </c>
      <c r="CXA104" s="82" t="str">
        <f t="shared" si="144"/>
        <v/>
      </c>
      <c r="CXB104" s="82" t="str">
        <f t="shared" si="144"/>
        <v/>
      </c>
      <c r="CXC104" s="82" t="str">
        <f t="shared" si="144"/>
        <v/>
      </c>
      <c r="CXD104" s="82" t="str">
        <f t="shared" si="144"/>
        <v/>
      </c>
      <c r="CXE104" s="82" t="str">
        <f t="shared" si="144"/>
        <v/>
      </c>
      <c r="CXF104" s="82" t="str">
        <f t="shared" si="144"/>
        <v/>
      </c>
      <c r="CXG104" s="82" t="str">
        <f t="shared" si="144"/>
        <v/>
      </c>
      <c r="CXH104" s="82" t="str">
        <f t="shared" si="144"/>
        <v/>
      </c>
      <c r="CXI104" s="82" t="str">
        <f t="shared" si="144"/>
        <v/>
      </c>
      <c r="CXJ104" s="82" t="str">
        <f t="shared" si="144"/>
        <v/>
      </c>
      <c r="CXK104" s="82" t="str">
        <f t="shared" ref="CXK104:CZV104" si="145">IF(ISNUMBER(outYear),CXK55+CXK61+CXK67+CXK101,"")</f>
        <v/>
      </c>
      <c r="CXL104" s="82" t="str">
        <f t="shared" si="145"/>
        <v/>
      </c>
      <c r="CXM104" s="82" t="str">
        <f t="shared" si="145"/>
        <v/>
      </c>
      <c r="CXN104" s="82" t="str">
        <f t="shared" si="145"/>
        <v/>
      </c>
      <c r="CXO104" s="82" t="str">
        <f t="shared" si="145"/>
        <v/>
      </c>
      <c r="CXP104" s="82" t="str">
        <f t="shared" si="145"/>
        <v/>
      </c>
      <c r="CXQ104" s="82" t="str">
        <f t="shared" si="145"/>
        <v/>
      </c>
      <c r="CXR104" s="82" t="str">
        <f t="shared" si="145"/>
        <v/>
      </c>
      <c r="CXS104" s="82" t="str">
        <f t="shared" si="145"/>
        <v/>
      </c>
      <c r="CXT104" s="82" t="str">
        <f t="shared" si="145"/>
        <v/>
      </c>
      <c r="CXU104" s="82" t="str">
        <f t="shared" si="145"/>
        <v/>
      </c>
      <c r="CXV104" s="82" t="str">
        <f t="shared" si="145"/>
        <v/>
      </c>
      <c r="CXW104" s="82" t="str">
        <f t="shared" si="145"/>
        <v/>
      </c>
      <c r="CXX104" s="82" t="str">
        <f t="shared" si="145"/>
        <v/>
      </c>
      <c r="CXY104" s="82" t="str">
        <f t="shared" si="145"/>
        <v/>
      </c>
      <c r="CXZ104" s="82" t="str">
        <f t="shared" si="145"/>
        <v/>
      </c>
      <c r="CYA104" s="82" t="str">
        <f t="shared" si="145"/>
        <v/>
      </c>
      <c r="CYB104" s="82" t="str">
        <f t="shared" si="145"/>
        <v/>
      </c>
      <c r="CYC104" s="82" t="str">
        <f t="shared" si="145"/>
        <v/>
      </c>
      <c r="CYD104" s="82" t="str">
        <f t="shared" si="145"/>
        <v/>
      </c>
      <c r="CYE104" s="82" t="str">
        <f t="shared" si="145"/>
        <v/>
      </c>
      <c r="CYF104" s="82" t="str">
        <f t="shared" si="145"/>
        <v/>
      </c>
      <c r="CYG104" s="82" t="str">
        <f t="shared" si="145"/>
        <v/>
      </c>
      <c r="CYH104" s="82" t="str">
        <f t="shared" si="145"/>
        <v/>
      </c>
      <c r="CYI104" s="82" t="str">
        <f t="shared" si="145"/>
        <v/>
      </c>
      <c r="CYJ104" s="82" t="str">
        <f t="shared" si="145"/>
        <v/>
      </c>
      <c r="CYK104" s="82" t="str">
        <f t="shared" si="145"/>
        <v/>
      </c>
      <c r="CYL104" s="82" t="str">
        <f t="shared" si="145"/>
        <v/>
      </c>
      <c r="CYM104" s="82" t="str">
        <f t="shared" si="145"/>
        <v/>
      </c>
      <c r="CYN104" s="82" t="str">
        <f t="shared" si="145"/>
        <v/>
      </c>
      <c r="CYO104" s="82" t="str">
        <f t="shared" si="145"/>
        <v/>
      </c>
      <c r="CYP104" s="82" t="str">
        <f t="shared" si="145"/>
        <v/>
      </c>
      <c r="CYQ104" s="82" t="str">
        <f t="shared" si="145"/>
        <v/>
      </c>
      <c r="CYR104" s="82" t="str">
        <f t="shared" si="145"/>
        <v/>
      </c>
      <c r="CYS104" s="82" t="str">
        <f t="shared" si="145"/>
        <v/>
      </c>
      <c r="CYT104" s="82" t="str">
        <f t="shared" si="145"/>
        <v/>
      </c>
      <c r="CYU104" s="82" t="str">
        <f t="shared" si="145"/>
        <v/>
      </c>
      <c r="CYV104" s="82" t="str">
        <f t="shared" si="145"/>
        <v/>
      </c>
      <c r="CYW104" s="82" t="str">
        <f t="shared" si="145"/>
        <v/>
      </c>
      <c r="CYX104" s="82" t="str">
        <f t="shared" si="145"/>
        <v/>
      </c>
      <c r="CYY104" s="82" t="str">
        <f t="shared" si="145"/>
        <v/>
      </c>
      <c r="CYZ104" s="82" t="str">
        <f t="shared" si="145"/>
        <v/>
      </c>
      <c r="CZA104" s="82" t="str">
        <f t="shared" si="145"/>
        <v/>
      </c>
      <c r="CZB104" s="82" t="str">
        <f t="shared" si="145"/>
        <v/>
      </c>
      <c r="CZC104" s="82" t="str">
        <f t="shared" si="145"/>
        <v/>
      </c>
      <c r="CZD104" s="82" t="str">
        <f t="shared" si="145"/>
        <v/>
      </c>
      <c r="CZE104" s="82" t="str">
        <f t="shared" si="145"/>
        <v/>
      </c>
      <c r="CZF104" s="82" t="str">
        <f t="shared" si="145"/>
        <v/>
      </c>
      <c r="CZG104" s="82" t="str">
        <f t="shared" si="145"/>
        <v/>
      </c>
      <c r="CZH104" s="82" t="str">
        <f t="shared" si="145"/>
        <v/>
      </c>
      <c r="CZI104" s="82" t="str">
        <f t="shared" si="145"/>
        <v/>
      </c>
      <c r="CZJ104" s="82" t="str">
        <f t="shared" si="145"/>
        <v/>
      </c>
      <c r="CZK104" s="82" t="str">
        <f t="shared" si="145"/>
        <v/>
      </c>
      <c r="CZL104" s="82" t="str">
        <f t="shared" si="145"/>
        <v/>
      </c>
      <c r="CZM104" s="82" t="str">
        <f t="shared" si="145"/>
        <v/>
      </c>
      <c r="CZN104" s="82" t="str">
        <f t="shared" si="145"/>
        <v/>
      </c>
      <c r="CZO104" s="82" t="str">
        <f t="shared" si="145"/>
        <v/>
      </c>
      <c r="CZP104" s="82" t="str">
        <f t="shared" si="145"/>
        <v/>
      </c>
      <c r="CZQ104" s="82" t="str">
        <f t="shared" si="145"/>
        <v/>
      </c>
      <c r="CZR104" s="82" t="str">
        <f t="shared" si="145"/>
        <v/>
      </c>
      <c r="CZS104" s="82" t="str">
        <f t="shared" si="145"/>
        <v/>
      </c>
      <c r="CZT104" s="82" t="str">
        <f t="shared" si="145"/>
        <v/>
      </c>
      <c r="CZU104" s="82" t="str">
        <f t="shared" si="145"/>
        <v/>
      </c>
      <c r="CZV104" s="82" t="str">
        <f t="shared" si="145"/>
        <v/>
      </c>
      <c r="CZW104" s="82" t="str">
        <f t="shared" ref="CZW104:DCH104" si="146">IF(ISNUMBER(outYear),CZW55+CZW61+CZW67+CZW101,"")</f>
        <v/>
      </c>
      <c r="CZX104" s="82" t="str">
        <f t="shared" si="146"/>
        <v/>
      </c>
      <c r="CZY104" s="82" t="str">
        <f t="shared" si="146"/>
        <v/>
      </c>
      <c r="CZZ104" s="82" t="str">
        <f t="shared" si="146"/>
        <v/>
      </c>
      <c r="DAA104" s="82" t="str">
        <f t="shared" si="146"/>
        <v/>
      </c>
      <c r="DAB104" s="82" t="str">
        <f t="shared" si="146"/>
        <v/>
      </c>
      <c r="DAC104" s="82" t="str">
        <f t="shared" si="146"/>
        <v/>
      </c>
      <c r="DAD104" s="82" t="str">
        <f t="shared" si="146"/>
        <v/>
      </c>
      <c r="DAE104" s="82" t="str">
        <f t="shared" si="146"/>
        <v/>
      </c>
      <c r="DAF104" s="82" t="str">
        <f t="shared" si="146"/>
        <v/>
      </c>
      <c r="DAG104" s="82" t="str">
        <f t="shared" si="146"/>
        <v/>
      </c>
      <c r="DAH104" s="82" t="str">
        <f t="shared" si="146"/>
        <v/>
      </c>
      <c r="DAI104" s="82" t="str">
        <f t="shared" si="146"/>
        <v/>
      </c>
      <c r="DAJ104" s="82" t="str">
        <f t="shared" si="146"/>
        <v/>
      </c>
      <c r="DAK104" s="82" t="str">
        <f t="shared" si="146"/>
        <v/>
      </c>
      <c r="DAL104" s="82" t="str">
        <f t="shared" si="146"/>
        <v/>
      </c>
      <c r="DAM104" s="82" t="str">
        <f t="shared" si="146"/>
        <v/>
      </c>
      <c r="DAN104" s="82" t="str">
        <f t="shared" si="146"/>
        <v/>
      </c>
      <c r="DAO104" s="82" t="str">
        <f t="shared" si="146"/>
        <v/>
      </c>
      <c r="DAP104" s="82" t="str">
        <f t="shared" si="146"/>
        <v/>
      </c>
      <c r="DAQ104" s="82" t="str">
        <f t="shared" si="146"/>
        <v/>
      </c>
      <c r="DAR104" s="82" t="str">
        <f t="shared" si="146"/>
        <v/>
      </c>
      <c r="DAS104" s="82" t="str">
        <f t="shared" si="146"/>
        <v/>
      </c>
      <c r="DAT104" s="82" t="str">
        <f t="shared" si="146"/>
        <v/>
      </c>
      <c r="DAU104" s="82" t="str">
        <f t="shared" si="146"/>
        <v/>
      </c>
      <c r="DAV104" s="82" t="str">
        <f t="shared" si="146"/>
        <v/>
      </c>
      <c r="DAW104" s="82" t="str">
        <f t="shared" si="146"/>
        <v/>
      </c>
      <c r="DAX104" s="82" t="str">
        <f t="shared" si="146"/>
        <v/>
      </c>
      <c r="DAY104" s="82" t="str">
        <f t="shared" si="146"/>
        <v/>
      </c>
      <c r="DAZ104" s="82" t="str">
        <f t="shared" si="146"/>
        <v/>
      </c>
      <c r="DBA104" s="82" t="str">
        <f t="shared" si="146"/>
        <v/>
      </c>
      <c r="DBB104" s="82" t="str">
        <f t="shared" si="146"/>
        <v/>
      </c>
      <c r="DBC104" s="82" t="str">
        <f t="shared" si="146"/>
        <v/>
      </c>
      <c r="DBD104" s="82" t="str">
        <f t="shared" si="146"/>
        <v/>
      </c>
      <c r="DBE104" s="82" t="str">
        <f t="shared" si="146"/>
        <v/>
      </c>
      <c r="DBF104" s="82" t="str">
        <f t="shared" si="146"/>
        <v/>
      </c>
      <c r="DBG104" s="82" t="str">
        <f t="shared" si="146"/>
        <v/>
      </c>
      <c r="DBH104" s="82" t="str">
        <f t="shared" si="146"/>
        <v/>
      </c>
      <c r="DBI104" s="82" t="str">
        <f t="shared" si="146"/>
        <v/>
      </c>
      <c r="DBJ104" s="82" t="str">
        <f t="shared" si="146"/>
        <v/>
      </c>
      <c r="DBK104" s="82" t="str">
        <f t="shared" si="146"/>
        <v/>
      </c>
      <c r="DBL104" s="82" t="str">
        <f t="shared" si="146"/>
        <v/>
      </c>
      <c r="DBM104" s="82" t="str">
        <f t="shared" si="146"/>
        <v/>
      </c>
      <c r="DBN104" s="82" t="str">
        <f t="shared" si="146"/>
        <v/>
      </c>
      <c r="DBO104" s="82" t="str">
        <f t="shared" si="146"/>
        <v/>
      </c>
      <c r="DBP104" s="82" t="str">
        <f t="shared" si="146"/>
        <v/>
      </c>
      <c r="DBQ104" s="82" t="str">
        <f t="shared" si="146"/>
        <v/>
      </c>
      <c r="DBR104" s="82" t="str">
        <f t="shared" si="146"/>
        <v/>
      </c>
      <c r="DBS104" s="82" t="str">
        <f t="shared" si="146"/>
        <v/>
      </c>
      <c r="DBT104" s="82" t="str">
        <f t="shared" si="146"/>
        <v/>
      </c>
      <c r="DBU104" s="82" t="str">
        <f t="shared" si="146"/>
        <v/>
      </c>
      <c r="DBV104" s="82" t="str">
        <f t="shared" si="146"/>
        <v/>
      </c>
      <c r="DBW104" s="82" t="str">
        <f t="shared" si="146"/>
        <v/>
      </c>
      <c r="DBX104" s="82" t="str">
        <f t="shared" si="146"/>
        <v/>
      </c>
      <c r="DBY104" s="82" t="str">
        <f t="shared" si="146"/>
        <v/>
      </c>
      <c r="DBZ104" s="82" t="str">
        <f t="shared" si="146"/>
        <v/>
      </c>
      <c r="DCA104" s="82" t="str">
        <f t="shared" si="146"/>
        <v/>
      </c>
      <c r="DCB104" s="82" t="str">
        <f t="shared" si="146"/>
        <v/>
      </c>
      <c r="DCC104" s="82" t="str">
        <f t="shared" si="146"/>
        <v/>
      </c>
      <c r="DCD104" s="82" t="str">
        <f t="shared" si="146"/>
        <v/>
      </c>
      <c r="DCE104" s="82" t="str">
        <f t="shared" si="146"/>
        <v/>
      </c>
      <c r="DCF104" s="82" t="str">
        <f t="shared" si="146"/>
        <v/>
      </c>
      <c r="DCG104" s="82" t="str">
        <f t="shared" si="146"/>
        <v/>
      </c>
      <c r="DCH104" s="82" t="str">
        <f t="shared" si="146"/>
        <v/>
      </c>
      <c r="DCI104" s="82" t="str">
        <f t="shared" ref="DCI104:DET104" si="147">IF(ISNUMBER(outYear),DCI55+DCI61+DCI67+DCI101,"")</f>
        <v/>
      </c>
      <c r="DCJ104" s="82" t="str">
        <f t="shared" si="147"/>
        <v/>
      </c>
      <c r="DCK104" s="82" t="str">
        <f t="shared" si="147"/>
        <v/>
      </c>
      <c r="DCL104" s="82" t="str">
        <f t="shared" si="147"/>
        <v/>
      </c>
      <c r="DCM104" s="82" t="str">
        <f t="shared" si="147"/>
        <v/>
      </c>
      <c r="DCN104" s="82" t="str">
        <f t="shared" si="147"/>
        <v/>
      </c>
      <c r="DCO104" s="82" t="str">
        <f t="shared" si="147"/>
        <v/>
      </c>
      <c r="DCP104" s="82" t="str">
        <f t="shared" si="147"/>
        <v/>
      </c>
      <c r="DCQ104" s="82" t="str">
        <f t="shared" si="147"/>
        <v/>
      </c>
      <c r="DCR104" s="82" t="str">
        <f t="shared" si="147"/>
        <v/>
      </c>
      <c r="DCS104" s="82" t="str">
        <f t="shared" si="147"/>
        <v/>
      </c>
      <c r="DCT104" s="82" t="str">
        <f t="shared" si="147"/>
        <v/>
      </c>
      <c r="DCU104" s="82" t="str">
        <f t="shared" si="147"/>
        <v/>
      </c>
      <c r="DCV104" s="82" t="str">
        <f t="shared" si="147"/>
        <v/>
      </c>
      <c r="DCW104" s="82" t="str">
        <f t="shared" si="147"/>
        <v/>
      </c>
      <c r="DCX104" s="82" t="str">
        <f t="shared" si="147"/>
        <v/>
      </c>
      <c r="DCY104" s="82" t="str">
        <f t="shared" si="147"/>
        <v/>
      </c>
      <c r="DCZ104" s="82" t="str">
        <f t="shared" si="147"/>
        <v/>
      </c>
      <c r="DDA104" s="82" t="str">
        <f t="shared" si="147"/>
        <v/>
      </c>
      <c r="DDB104" s="82" t="str">
        <f t="shared" si="147"/>
        <v/>
      </c>
      <c r="DDC104" s="82" t="str">
        <f t="shared" si="147"/>
        <v/>
      </c>
      <c r="DDD104" s="82" t="str">
        <f t="shared" si="147"/>
        <v/>
      </c>
      <c r="DDE104" s="82" t="str">
        <f t="shared" si="147"/>
        <v/>
      </c>
      <c r="DDF104" s="82" t="str">
        <f t="shared" si="147"/>
        <v/>
      </c>
      <c r="DDG104" s="82" t="str">
        <f t="shared" si="147"/>
        <v/>
      </c>
      <c r="DDH104" s="82" t="str">
        <f t="shared" si="147"/>
        <v/>
      </c>
      <c r="DDI104" s="82" t="str">
        <f t="shared" si="147"/>
        <v/>
      </c>
      <c r="DDJ104" s="82" t="str">
        <f t="shared" si="147"/>
        <v/>
      </c>
      <c r="DDK104" s="82" t="str">
        <f t="shared" si="147"/>
        <v/>
      </c>
      <c r="DDL104" s="82" t="str">
        <f t="shared" si="147"/>
        <v/>
      </c>
      <c r="DDM104" s="82" t="str">
        <f t="shared" si="147"/>
        <v/>
      </c>
      <c r="DDN104" s="82" t="str">
        <f t="shared" si="147"/>
        <v/>
      </c>
      <c r="DDO104" s="82" t="str">
        <f t="shared" si="147"/>
        <v/>
      </c>
      <c r="DDP104" s="82" t="str">
        <f t="shared" si="147"/>
        <v/>
      </c>
      <c r="DDQ104" s="82" t="str">
        <f t="shared" si="147"/>
        <v/>
      </c>
      <c r="DDR104" s="82" t="str">
        <f t="shared" si="147"/>
        <v/>
      </c>
      <c r="DDS104" s="82" t="str">
        <f t="shared" si="147"/>
        <v/>
      </c>
      <c r="DDT104" s="82" t="str">
        <f t="shared" si="147"/>
        <v/>
      </c>
      <c r="DDU104" s="82" t="str">
        <f t="shared" si="147"/>
        <v/>
      </c>
      <c r="DDV104" s="82" t="str">
        <f t="shared" si="147"/>
        <v/>
      </c>
      <c r="DDW104" s="82" t="str">
        <f t="shared" si="147"/>
        <v/>
      </c>
      <c r="DDX104" s="82" t="str">
        <f t="shared" si="147"/>
        <v/>
      </c>
      <c r="DDY104" s="82" t="str">
        <f t="shared" si="147"/>
        <v/>
      </c>
      <c r="DDZ104" s="82" t="str">
        <f t="shared" si="147"/>
        <v/>
      </c>
      <c r="DEA104" s="82" t="str">
        <f t="shared" si="147"/>
        <v/>
      </c>
      <c r="DEB104" s="82" t="str">
        <f t="shared" si="147"/>
        <v/>
      </c>
      <c r="DEC104" s="82" t="str">
        <f t="shared" si="147"/>
        <v/>
      </c>
      <c r="DED104" s="82" t="str">
        <f t="shared" si="147"/>
        <v/>
      </c>
      <c r="DEE104" s="82" t="str">
        <f t="shared" si="147"/>
        <v/>
      </c>
      <c r="DEF104" s="82" t="str">
        <f t="shared" si="147"/>
        <v/>
      </c>
      <c r="DEG104" s="82" t="str">
        <f t="shared" si="147"/>
        <v/>
      </c>
      <c r="DEH104" s="82" t="str">
        <f t="shared" si="147"/>
        <v/>
      </c>
      <c r="DEI104" s="82" t="str">
        <f t="shared" si="147"/>
        <v/>
      </c>
      <c r="DEJ104" s="82" t="str">
        <f t="shared" si="147"/>
        <v/>
      </c>
      <c r="DEK104" s="82" t="str">
        <f t="shared" si="147"/>
        <v/>
      </c>
      <c r="DEL104" s="82" t="str">
        <f t="shared" si="147"/>
        <v/>
      </c>
      <c r="DEM104" s="82" t="str">
        <f t="shared" si="147"/>
        <v/>
      </c>
      <c r="DEN104" s="82" t="str">
        <f t="shared" si="147"/>
        <v/>
      </c>
      <c r="DEO104" s="82" t="str">
        <f t="shared" si="147"/>
        <v/>
      </c>
      <c r="DEP104" s="82" t="str">
        <f t="shared" si="147"/>
        <v/>
      </c>
      <c r="DEQ104" s="82" t="str">
        <f t="shared" si="147"/>
        <v/>
      </c>
      <c r="DER104" s="82" t="str">
        <f t="shared" si="147"/>
        <v/>
      </c>
      <c r="DES104" s="82" t="str">
        <f t="shared" si="147"/>
        <v/>
      </c>
      <c r="DET104" s="82" t="str">
        <f t="shared" si="147"/>
        <v/>
      </c>
      <c r="DEU104" s="82" t="str">
        <f t="shared" ref="DEU104:DHF104" si="148">IF(ISNUMBER(outYear),DEU55+DEU61+DEU67+DEU101,"")</f>
        <v/>
      </c>
      <c r="DEV104" s="82" t="str">
        <f t="shared" si="148"/>
        <v/>
      </c>
      <c r="DEW104" s="82" t="str">
        <f t="shared" si="148"/>
        <v/>
      </c>
      <c r="DEX104" s="82" t="str">
        <f t="shared" si="148"/>
        <v/>
      </c>
      <c r="DEY104" s="82" t="str">
        <f t="shared" si="148"/>
        <v/>
      </c>
      <c r="DEZ104" s="82" t="str">
        <f t="shared" si="148"/>
        <v/>
      </c>
      <c r="DFA104" s="82" t="str">
        <f t="shared" si="148"/>
        <v/>
      </c>
      <c r="DFB104" s="82" t="str">
        <f t="shared" si="148"/>
        <v/>
      </c>
      <c r="DFC104" s="82" t="str">
        <f t="shared" si="148"/>
        <v/>
      </c>
      <c r="DFD104" s="82" t="str">
        <f t="shared" si="148"/>
        <v/>
      </c>
      <c r="DFE104" s="82" t="str">
        <f t="shared" si="148"/>
        <v/>
      </c>
      <c r="DFF104" s="82" t="str">
        <f t="shared" si="148"/>
        <v/>
      </c>
      <c r="DFG104" s="82" t="str">
        <f t="shared" si="148"/>
        <v/>
      </c>
      <c r="DFH104" s="82" t="str">
        <f t="shared" si="148"/>
        <v/>
      </c>
      <c r="DFI104" s="82" t="str">
        <f t="shared" si="148"/>
        <v/>
      </c>
      <c r="DFJ104" s="82" t="str">
        <f t="shared" si="148"/>
        <v/>
      </c>
      <c r="DFK104" s="82" t="str">
        <f t="shared" si="148"/>
        <v/>
      </c>
      <c r="DFL104" s="82" t="str">
        <f t="shared" si="148"/>
        <v/>
      </c>
      <c r="DFM104" s="82" t="str">
        <f t="shared" si="148"/>
        <v/>
      </c>
      <c r="DFN104" s="82" t="str">
        <f t="shared" si="148"/>
        <v/>
      </c>
      <c r="DFO104" s="82" t="str">
        <f t="shared" si="148"/>
        <v/>
      </c>
      <c r="DFP104" s="82" t="str">
        <f t="shared" si="148"/>
        <v/>
      </c>
      <c r="DFQ104" s="82" t="str">
        <f t="shared" si="148"/>
        <v/>
      </c>
      <c r="DFR104" s="82" t="str">
        <f t="shared" si="148"/>
        <v/>
      </c>
      <c r="DFS104" s="82" t="str">
        <f t="shared" si="148"/>
        <v/>
      </c>
      <c r="DFT104" s="82" t="str">
        <f t="shared" si="148"/>
        <v/>
      </c>
      <c r="DFU104" s="82" t="str">
        <f t="shared" si="148"/>
        <v/>
      </c>
      <c r="DFV104" s="82" t="str">
        <f t="shared" si="148"/>
        <v/>
      </c>
      <c r="DFW104" s="82" t="str">
        <f t="shared" si="148"/>
        <v/>
      </c>
      <c r="DFX104" s="82" t="str">
        <f t="shared" si="148"/>
        <v/>
      </c>
      <c r="DFY104" s="82" t="str">
        <f t="shared" si="148"/>
        <v/>
      </c>
      <c r="DFZ104" s="82" t="str">
        <f t="shared" si="148"/>
        <v/>
      </c>
      <c r="DGA104" s="82" t="str">
        <f t="shared" si="148"/>
        <v/>
      </c>
      <c r="DGB104" s="82" t="str">
        <f t="shared" si="148"/>
        <v/>
      </c>
      <c r="DGC104" s="82" t="str">
        <f t="shared" si="148"/>
        <v/>
      </c>
      <c r="DGD104" s="82" t="str">
        <f t="shared" si="148"/>
        <v/>
      </c>
      <c r="DGE104" s="82" t="str">
        <f t="shared" si="148"/>
        <v/>
      </c>
      <c r="DGF104" s="82" t="str">
        <f t="shared" si="148"/>
        <v/>
      </c>
      <c r="DGG104" s="82" t="str">
        <f t="shared" si="148"/>
        <v/>
      </c>
      <c r="DGH104" s="82" t="str">
        <f t="shared" si="148"/>
        <v/>
      </c>
      <c r="DGI104" s="82" t="str">
        <f t="shared" si="148"/>
        <v/>
      </c>
      <c r="DGJ104" s="82" t="str">
        <f t="shared" si="148"/>
        <v/>
      </c>
      <c r="DGK104" s="82" t="str">
        <f t="shared" si="148"/>
        <v/>
      </c>
      <c r="DGL104" s="82" t="str">
        <f t="shared" si="148"/>
        <v/>
      </c>
      <c r="DGM104" s="82" t="str">
        <f t="shared" si="148"/>
        <v/>
      </c>
      <c r="DGN104" s="82" t="str">
        <f t="shared" si="148"/>
        <v/>
      </c>
      <c r="DGO104" s="82" t="str">
        <f t="shared" si="148"/>
        <v/>
      </c>
      <c r="DGP104" s="82" t="str">
        <f t="shared" si="148"/>
        <v/>
      </c>
      <c r="DGQ104" s="82" t="str">
        <f t="shared" si="148"/>
        <v/>
      </c>
      <c r="DGR104" s="82" t="str">
        <f t="shared" si="148"/>
        <v/>
      </c>
      <c r="DGS104" s="82" t="str">
        <f t="shared" si="148"/>
        <v/>
      </c>
      <c r="DGT104" s="82" t="str">
        <f t="shared" si="148"/>
        <v/>
      </c>
      <c r="DGU104" s="82" t="str">
        <f t="shared" si="148"/>
        <v/>
      </c>
      <c r="DGV104" s="82" t="str">
        <f t="shared" si="148"/>
        <v/>
      </c>
      <c r="DGW104" s="82" t="str">
        <f t="shared" si="148"/>
        <v/>
      </c>
      <c r="DGX104" s="82" t="str">
        <f t="shared" si="148"/>
        <v/>
      </c>
      <c r="DGY104" s="82" t="str">
        <f t="shared" si="148"/>
        <v/>
      </c>
      <c r="DGZ104" s="82" t="str">
        <f t="shared" si="148"/>
        <v/>
      </c>
      <c r="DHA104" s="82" t="str">
        <f t="shared" si="148"/>
        <v/>
      </c>
      <c r="DHB104" s="82" t="str">
        <f t="shared" si="148"/>
        <v/>
      </c>
      <c r="DHC104" s="82" t="str">
        <f t="shared" si="148"/>
        <v/>
      </c>
      <c r="DHD104" s="82" t="str">
        <f t="shared" si="148"/>
        <v/>
      </c>
      <c r="DHE104" s="82" t="str">
        <f t="shared" si="148"/>
        <v/>
      </c>
      <c r="DHF104" s="82" t="str">
        <f t="shared" si="148"/>
        <v/>
      </c>
      <c r="DHG104" s="82" t="str">
        <f t="shared" ref="DHG104:DJR104" si="149">IF(ISNUMBER(outYear),DHG55+DHG61+DHG67+DHG101,"")</f>
        <v/>
      </c>
      <c r="DHH104" s="82" t="str">
        <f t="shared" si="149"/>
        <v/>
      </c>
      <c r="DHI104" s="82" t="str">
        <f t="shared" si="149"/>
        <v/>
      </c>
      <c r="DHJ104" s="82" t="str">
        <f t="shared" si="149"/>
        <v/>
      </c>
      <c r="DHK104" s="82" t="str">
        <f t="shared" si="149"/>
        <v/>
      </c>
      <c r="DHL104" s="82" t="str">
        <f t="shared" si="149"/>
        <v/>
      </c>
      <c r="DHM104" s="82" t="str">
        <f t="shared" si="149"/>
        <v/>
      </c>
      <c r="DHN104" s="82" t="str">
        <f t="shared" si="149"/>
        <v/>
      </c>
      <c r="DHO104" s="82" t="str">
        <f t="shared" si="149"/>
        <v/>
      </c>
      <c r="DHP104" s="82" t="str">
        <f t="shared" si="149"/>
        <v/>
      </c>
      <c r="DHQ104" s="82" t="str">
        <f t="shared" si="149"/>
        <v/>
      </c>
      <c r="DHR104" s="82" t="str">
        <f t="shared" si="149"/>
        <v/>
      </c>
      <c r="DHS104" s="82" t="str">
        <f t="shared" si="149"/>
        <v/>
      </c>
      <c r="DHT104" s="82" t="str">
        <f t="shared" si="149"/>
        <v/>
      </c>
      <c r="DHU104" s="82" t="str">
        <f t="shared" si="149"/>
        <v/>
      </c>
      <c r="DHV104" s="82" t="str">
        <f t="shared" si="149"/>
        <v/>
      </c>
      <c r="DHW104" s="82" t="str">
        <f t="shared" si="149"/>
        <v/>
      </c>
      <c r="DHX104" s="82" t="str">
        <f t="shared" si="149"/>
        <v/>
      </c>
      <c r="DHY104" s="82" t="str">
        <f t="shared" si="149"/>
        <v/>
      </c>
      <c r="DHZ104" s="82" t="str">
        <f t="shared" si="149"/>
        <v/>
      </c>
      <c r="DIA104" s="82" t="str">
        <f t="shared" si="149"/>
        <v/>
      </c>
      <c r="DIB104" s="82" t="str">
        <f t="shared" si="149"/>
        <v/>
      </c>
      <c r="DIC104" s="82" t="str">
        <f t="shared" si="149"/>
        <v/>
      </c>
      <c r="DID104" s="82" t="str">
        <f t="shared" si="149"/>
        <v/>
      </c>
      <c r="DIE104" s="82" t="str">
        <f t="shared" si="149"/>
        <v/>
      </c>
      <c r="DIF104" s="82" t="str">
        <f t="shared" si="149"/>
        <v/>
      </c>
      <c r="DIG104" s="82" t="str">
        <f t="shared" si="149"/>
        <v/>
      </c>
      <c r="DIH104" s="82" t="str">
        <f t="shared" si="149"/>
        <v/>
      </c>
      <c r="DII104" s="82" t="str">
        <f t="shared" si="149"/>
        <v/>
      </c>
      <c r="DIJ104" s="82" t="str">
        <f t="shared" si="149"/>
        <v/>
      </c>
      <c r="DIK104" s="82" t="str">
        <f t="shared" si="149"/>
        <v/>
      </c>
      <c r="DIL104" s="82" t="str">
        <f t="shared" si="149"/>
        <v/>
      </c>
      <c r="DIM104" s="82" t="str">
        <f t="shared" si="149"/>
        <v/>
      </c>
      <c r="DIN104" s="82" t="str">
        <f t="shared" si="149"/>
        <v/>
      </c>
      <c r="DIO104" s="82" t="str">
        <f t="shared" si="149"/>
        <v/>
      </c>
      <c r="DIP104" s="82" t="str">
        <f t="shared" si="149"/>
        <v/>
      </c>
      <c r="DIQ104" s="82" t="str">
        <f t="shared" si="149"/>
        <v/>
      </c>
      <c r="DIR104" s="82" t="str">
        <f t="shared" si="149"/>
        <v/>
      </c>
      <c r="DIS104" s="82" t="str">
        <f t="shared" si="149"/>
        <v/>
      </c>
      <c r="DIT104" s="82" t="str">
        <f t="shared" si="149"/>
        <v/>
      </c>
      <c r="DIU104" s="82" t="str">
        <f t="shared" si="149"/>
        <v/>
      </c>
      <c r="DIV104" s="82" t="str">
        <f t="shared" si="149"/>
        <v/>
      </c>
      <c r="DIW104" s="82" t="str">
        <f t="shared" si="149"/>
        <v/>
      </c>
      <c r="DIX104" s="82" t="str">
        <f t="shared" si="149"/>
        <v/>
      </c>
      <c r="DIY104" s="82" t="str">
        <f t="shared" si="149"/>
        <v/>
      </c>
      <c r="DIZ104" s="82" t="str">
        <f t="shared" si="149"/>
        <v/>
      </c>
      <c r="DJA104" s="82" t="str">
        <f t="shared" si="149"/>
        <v/>
      </c>
      <c r="DJB104" s="82" t="str">
        <f t="shared" si="149"/>
        <v/>
      </c>
      <c r="DJC104" s="82" t="str">
        <f t="shared" si="149"/>
        <v/>
      </c>
      <c r="DJD104" s="82" t="str">
        <f t="shared" si="149"/>
        <v/>
      </c>
      <c r="DJE104" s="82" t="str">
        <f t="shared" si="149"/>
        <v/>
      </c>
      <c r="DJF104" s="82" t="str">
        <f t="shared" si="149"/>
        <v/>
      </c>
      <c r="DJG104" s="82" t="str">
        <f t="shared" si="149"/>
        <v/>
      </c>
      <c r="DJH104" s="82" t="str">
        <f t="shared" si="149"/>
        <v/>
      </c>
      <c r="DJI104" s="82" t="str">
        <f t="shared" si="149"/>
        <v/>
      </c>
      <c r="DJJ104" s="82" t="str">
        <f t="shared" si="149"/>
        <v/>
      </c>
      <c r="DJK104" s="82" t="str">
        <f t="shared" si="149"/>
        <v/>
      </c>
      <c r="DJL104" s="82" t="str">
        <f t="shared" si="149"/>
        <v/>
      </c>
      <c r="DJM104" s="82" t="str">
        <f t="shared" si="149"/>
        <v/>
      </c>
      <c r="DJN104" s="82" t="str">
        <f t="shared" si="149"/>
        <v/>
      </c>
      <c r="DJO104" s="82" t="str">
        <f t="shared" si="149"/>
        <v/>
      </c>
      <c r="DJP104" s="82" t="str">
        <f t="shared" si="149"/>
        <v/>
      </c>
      <c r="DJQ104" s="82" t="str">
        <f t="shared" si="149"/>
        <v/>
      </c>
      <c r="DJR104" s="82" t="str">
        <f t="shared" si="149"/>
        <v/>
      </c>
      <c r="DJS104" s="82" t="str">
        <f t="shared" ref="DJS104:DMD104" si="150">IF(ISNUMBER(outYear),DJS55+DJS61+DJS67+DJS101,"")</f>
        <v/>
      </c>
      <c r="DJT104" s="82" t="str">
        <f t="shared" si="150"/>
        <v/>
      </c>
      <c r="DJU104" s="82" t="str">
        <f t="shared" si="150"/>
        <v/>
      </c>
      <c r="DJV104" s="82" t="str">
        <f t="shared" si="150"/>
        <v/>
      </c>
      <c r="DJW104" s="82" t="str">
        <f t="shared" si="150"/>
        <v/>
      </c>
      <c r="DJX104" s="82" t="str">
        <f t="shared" si="150"/>
        <v/>
      </c>
      <c r="DJY104" s="82" t="str">
        <f t="shared" si="150"/>
        <v/>
      </c>
      <c r="DJZ104" s="82" t="str">
        <f t="shared" si="150"/>
        <v/>
      </c>
      <c r="DKA104" s="82" t="str">
        <f t="shared" si="150"/>
        <v/>
      </c>
      <c r="DKB104" s="82" t="str">
        <f t="shared" si="150"/>
        <v/>
      </c>
      <c r="DKC104" s="82" t="str">
        <f t="shared" si="150"/>
        <v/>
      </c>
      <c r="DKD104" s="82" t="str">
        <f t="shared" si="150"/>
        <v/>
      </c>
      <c r="DKE104" s="82" t="str">
        <f t="shared" si="150"/>
        <v/>
      </c>
      <c r="DKF104" s="82" t="str">
        <f t="shared" si="150"/>
        <v/>
      </c>
      <c r="DKG104" s="82" t="str">
        <f t="shared" si="150"/>
        <v/>
      </c>
      <c r="DKH104" s="82" t="str">
        <f t="shared" si="150"/>
        <v/>
      </c>
      <c r="DKI104" s="82" t="str">
        <f t="shared" si="150"/>
        <v/>
      </c>
      <c r="DKJ104" s="82" t="str">
        <f t="shared" si="150"/>
        <v/>
      </c>
      <c r="DKK104" s="82" t="str">
        <f t="shared" si="150"/>
        <v/>
      </c>
      <c r="DKL104" s="82" t="str">
        <f t="shared" si="150"/>
        <v/>
      </c>
      <c r="DKM104" s="82" t="str">
        <f t="shared" si="150"/>
        <v/>
      </c>
      <c r="DKN104" s="82" t="str">
        <f t="shared" si="150"/>
        <v/>
      </c>
      <c r="DKO104" s="82" t="str">
        <f t="shared" si="150"/>
        <v/>
      </c>
      <c r="DKP104" s="82" t="str">
        <f t="shared" si="150"/>
        <v/>
      </c>
      <c r="DKQ104" s="82" t="str">
        <f t="shared" si="150"/>
        <v/>
      </c>
      <c r="DKR104" s="82" t="str">
        <f t="shared" si="150"/>
        <v/>
      </c>
      <c r="DKS104" s="82" t="str">
        <f t="shared" si="150"/>
        <v/>
      </c>
      <c r="DKT104" s="82" t="str">
        <f t="shared" si="150"/>
        <v/>
      </c>
      <c r="DKU104" s="82" t="str">
        <f t="shared" si="150"/>
        <v/>
      </c>
      <c r="DKV104" s="82" t="str">
        <f t="shared" si="150"/>
        <v/>
      </c>
      <c r="DKW104" s="82" t="str">
        <f t="shared" si="150"/>
        <v/>
      </c>
      <c r="DKX104" s="82" t="str">
        <f t="shared" si="150"/>
        <v/>
      </c>
      <c r="DKY104" s="82" t="str">
        <f t="shared" si="150"/>
        <v/>
      </c>
      <c r="DKZ104" s="82" t="str">
        <f t="shared" si="150"/>
        <v/>
      </c>
      <c r="DLA104" s="82" t="str">
        <f t="shared" si="150"/>
        <v/>
      </c>
      <c r="DLB104" s="82" t="str">
        <f t="shared" si="150"/>
        <v/>
      </c>
      <c r="DLC104" s="82" t="str">
        <f t="shared" si="150"/>
        <v/>
      </c>
      <c r="DLD104" s="82" t="str">
        <f t="shared" si="150"/>
        <v/>
      </c>
      <c r="DLE104" s="82" t="str">
        <f t="shared" si="150"/>
        <v/>
      </c>
      <c r="DLF104" s="82" t="str">
        <f t="shared" si="150"/>
        <v/>
      </c>
      <c r="DLG104" s="82" t="str">
        <f t="shared" si="150"/>
        <v/>
      </c>
      <c r="DLH104" s="82" t="str">
        <f t="shared" si="150"/>
        <v/>
      </c>
      <c r="DLI104" s="82" t="str">
        <f t="shared" si="150"/>
        <v/>
      </c>
      <c r="DLJ104" s="82" t="str">
        <f t="shared" si="150"/>
        <v/>
      </c>
      <c r="DLK104" s="82" t="str">
        <f t="shared" si="150"/>
        <v/>
      </c>
      <c r="DLL104" s="82" t="str">
        <f t="shared" si="150"/>
        <v/>
      </c>
      <c r="DLM104" s="82" t="str">
        <f t="shared" si="150"/>
        <v/>
      </c>
      <c r="DLN104" s="82" t="str">
        <f t="shared" si="150"/>
        <v/>
      </c>
      <c r="DLO104" s="82" t="str">
        <f t="shared" si="150"/>
        <v/>
      </c>
      <c r="DLP104" s="82" t="str">
        <f t="shared" si="150"/>
        <v/>
      </c>
      <c r="DLQ104" s="82" t="str">
        <f t="shared" si="150"/>
        <v/>
      </c>
      <c r="DLR104" s="82" t="str">
        <f t="shared" si="150"/>
        <v/>
      </c>
      <c r="DLS104" s="82" t="str">
        <f t="shared" si="150"/>
        <v/>
      </c>
      <c r="DLT104" s="82" t="str">
        <f t="shared" si="150"/>
        <v/>
      </c>
      <c r="DLU104" s="82" t="str">
        <f t="shared" si="150"/>
        <v/>
      </c>
      <c r="DLV104" s="82" t="str">
        <f t="shared" si="150"/>
        <v/>
      </c>
      <c r="DLW104" s="82" t="str">
        <f t="shared" si="150"/>
        <v/>
      </c>
      <c r="DLX104" s="82" t="str">
        <f t="shared" si="150"/>
        <v/>
      </c>
      <c r="DLY104" s="82" t="str">
        <f t="shared" si="150"/>
        <v/>
      </c>
      <c r="DLZ104" s="82" t="str">
        <f t="shared" si="150"/>
        <v/>
      </c>
      <c r="DMA104" s="82" t="str">
        <f t="shared" si="150"/>
        <v/>
      </c>
      <c r="DMB104" s="82" t="str">
        <f t="shared" si="150"/>
        <v/>
      </c>
      <c r="DMC104" s="82" t="str">
        <f t="shared" si="150"/>
        <v/>
      </c>
      <c r="DMD104" s="82" t="str">
        <f t="shared" si="150"/>
        <v/>
      </c>
      <c r="DME104" s="82" t="str">
        <f t="shared" ref="DME104:DOP104" si="151">IF(ISNUMBER(outYear),DME55+DME61+DME67+DME101,"")</f>
        <v/>
      </c>
      <c r="DMF104" s="82" t="str">
        <f t="shared" si="151"/>
        <v/>
      </c>
      <c r="DMG104" s="82" t="str">
        <f t="shared" si="151"/>
        <v/>
      </c>
      <c r="DMH104" s="82" t="str">
        <f t="shared" si="151"/>
        <v/>
      </c>
      <c r="DMI104" s="82" t="str">
        <f t="shared" si="151"/>
        <v/>
      </c>
      <c r="DMJ104" s="82" t="str">
        <f t="shared" si="151"/>
        <v/>
      </c>
      <c r="DMK104" s="82" t="str">
        <f t="shared" si="151"/>
        <v/>
      </c>
      <c r="DML104" s="82" t="str">
        <f t="shared" si="151"/>
        <v/>
      </c>
      <c r="DMM104" s="82" t="str">
        <f t="shared" si="151"/>
        <v/>
      </c>
      <c r="DMN104" s="82" t="str">
        <f t="shared" si="151"/>
        <v/>
      </c>
      <c r="DMO104" s="82" t="str">
        <f t="shared" si="151"/>
        <v/>
      </c>
      <c r="DMP104" s="82" t="str">
        <f t="shared" si="151"/>
        <v/>
      </c>
      <c r="DMQ104" s="82" t="str">
        <f t="shared" si="151"/>
        <v/>
      </c>
      <c r="DMR104" s="82" t="str">
        <f t="shared" si="151"/>
        <v/>
      </c>
      <c r="DMS104" s="82" t="str">
        <f t="shared" si="151"/>
        <v/>
      </c>
      <c r="DMT104" s="82" t="str">
        <f t="shared" si="151"/>
        <v/>
      </c>
      <c r="DMU104" s="82" t="str">
        <f t="shared" si="151"/>
        <v/>
      </c>
      <c r="DMV104" s="82" t="str">
        <f t="shared" si="151"/>
        <v/>
      </c>
      <c r="DMW104" s="82" t="str">
        <f t="shared" si="151"/>
        <v/>
      </c>
      <c r="DMX104" s="82" t="str">
        <f t="shared" si="151"/>
        <v/>
      </c>
      <c r="DMY104" s="82" t="str">
        <f t="shared" si="151"/>
        <v/>
      </c>
      <c r="DMZ104" s="82" t="str">
        <f t="shared" si="151"/>
        <v/>
      </c>
      <c r="DNA104" s="82" t="str">
        <f t="shared" si="151"/>
        <v/>
      </c>
      <c r="DNB104" s="82" t="str">
        <f t="shared" si="151"/>
        <v/>
      </c>
      <c r="DNC104" s="82" t="str">
        <f t="shared" si="151"/>
        <v/>
      </c>
      <c r="DND104" s="82" t="str">
        <f t="shared" si="151"/>
        <v/>
      </c>
      <c r="DNE104" s="82" t="str">
        <f t="shared" si="151"/>
        <v/>
      </c>
      <c r="DNF104" s="82" t="str">
        <f t="shared" si="151"/>
        <v/>
      </c>
      <c r="DNG104" s="82" t="str">
        <f t="shared" si="151"/>
        <v/>
      </c>
      <c r="DNH104" s="82" t="str">
        <f t="shared" si="151"/>
        <v/>
      </c>
      <c r="DNI104" s="82" t="str">
        <f t="shared" si="151"/>
        <v/>
      </c>
      <c r="DNJ104" s="82" t="str">
        <f t="shared" si="151"/>
        <v/>
      </c>
      <c r="DNK104" s="82" t="str">
        <f t="shared" si="151"/>
        <v/>
      </c>
      <c r="DNL104" s="82" t="str">
        <f t="shared" si="151"/>
        <v/>
      </c>
      <c r="DNM104" s="82" t="str">
        <f t="shared" si="151"/>
        <v/>
      </c>
      <c r="DNN104" s="82" t="str">
        <f t="shared" si="151"/>
        <v/>
      </c>
      <c r="DNO104" s="82" t="str">
        <f t="shared" si="151"/>
        <v/>
      </c>
      <c r="DNP104" s="82" t="str">
        <f t="shared" si="151"/>
        <v/>
      </c>
      <c r="DNQ104" s="82" t="str">
        <f t="shared" si="151"/>
        <v/>
      </c>
      <c r="DNR104" s="82" t="str">
        <f t="shared" si="151"/>
        <v/>
      </c>
      <c r="DNS104" s="82" t="str">
        <f t="shared" si="151"/>
        <v/>
      </c>
      <c r="DNT104" s="82" t="str">
        <f t="shared" si="151"/>
        <v/>
      </c>
      <c r="DNU104" s="82" t="str">
        <f t="shared" si="151"/>
        <v/>
      </c>
      <c r="DNV104" s="82" t="str">
        <f t="shared" si="151"/>
        <v/>
      </c>
      <c r="DNW104" s="82" t="str">
        <f t="shared" si="151"/>
        <v/>
      </c>
      <c r="DNX104" s="82" t="str">
        <f t="shared" si="151"/>
        <v/>
      </c>
      <c r="DNY104" s="82" t="str">
        <f t="shared" si="151"/>
        <v/>
      </c>
      <c r="DNZ104" s="82" t="str">
        <f t="shared" si="151"/>
        <v/>
      </c>
      <c r="DOA104" s="82" t="str">
        <f t="shared" si="151"/>
        <v/>
      </c>
      <c r="DOB104" s="82" t="str">
        <f t="shared" si="151"/>
        <v/>
      </c>
      <c r="DOC104" s="82" t="str">
        <f t="shared" si="151"/>
        <v/>
      </c>
      <c r="DOD104" s="82" t="str">
        <f t="shared" si="151"/>
        <v/>
      </c>
      <c r="DOE104" s="82" t="str">
        <f t="shared" si="151"/>
        <v/>
      </c>
      <c r="DOF104" s="82" t="str">
        <f t="shared" si="151"/>
        <v/>
      </c>
      <c r="DOG104" s="82" t="str">
        <f t="shared" si="151"/>
        <v/>
      </c>
      <c r="DOH104" s="82" t="str">
        <f t="shared" si="151"/>
        <v/>
      </c>
      <c r="DOI104" s="82" t="str">
        <f t="shared" si="151"/>
        <v/>
      </c>
      <c r="DOJ104" s="82" t="str">
        <f t="shared" si="151"/>
        <v/>
      </c>
      <c r="DOK104" s="82" t="str">
        <f t="shared" si="151"/>
        <v/>
      </c>
      <c r="DOL104" s="82" t="str">
        <f t="shared" si="151"/>
        <v/>
      </c>
      <c r="DOM104" s="82" t="str">
        <f t="shared" si="151"/>
        <v/>
      </c>
      <c r="DON104" s="82" t="str">
        <f t="shared" si="151"/>
        <v/>
      </c>
      <c r="DOO104" s="82" t="str">
        <f t="shared" si="151"/>
        <v/>
      </c>
      <c r="DOP104" s="82" t="str">
        <f t="shared" si="151"/>
        <v/>
      </c>
      <c r="DOQ104" s="82" t="str">
        <f t="shared" ref="DOQ104:DRB104" si="152">IF(ISNUMBER(outYear),DOQ55+DOQ61+DOQ67+DOQ101,"")</f>
        <v/>
      </c>
      <c r="DOR104" s="82" t="str">
        <f t="shared" si="152"/>
        <v/>
      </c>
      <c r="DOS104" s="82" t="str">
        <f t="shared" si="152"/>
        <v/>
      </c>
      <c r="DOT104" s="82" t="str">
        <f t="shared" si="152"/>
        <v/>
      </c>
      <c r="DOU104" s="82" t="str">
        <f t="shared" si="152"/>
        <v/>
      </c>
      <c r="DOV104" s="82" t="str">
        <f t="shared" si="152"/>
        <v/>
      </c>
      <c r="DOW104" s="82" t="str">
        <f t="shared" si="152"/>
        <v/>
      </c>
      <c r="DOX104" s="82" t="str">
        <f t="shared" si="152"/>
        <v/>
      </c>
      <c r="DOY104" s="82" t="str">
        <f t="shared" si="152"/>
        <v/>
      </c>
      <c r="DOZ104" s="82" t="str">
        <f t="shared" si="152"/>
        <v/>
      </c>
      <c r="DPA104" s="82" t="str">
        <f t="shared" si="152"/>
        <v/>
      </c>
      <c r="DPB104" s="82" t="str">
        <f t="shared" si="152"/>
        <v/>
      </c>
      <c r="DPC104" s="82" t="str">
        <f t="shared" si="152"/>
        <v/>
      </c>
      <c r="DPD104" s="82" t="str">
        <f t="shared" si="152"/>
        <v/>
      </c>
      <c r="DPE104" s="82" t="str">
        <f t="shared" si="152"/>
        <v/>
      </c>
      <c r="DPF104" s="82" t="str">
        <f t="shared" si="152"/>
        <v/>
      </c>
      <c r="DPG104" s="82" t="str">
        <f t="shared" si="152"/>
        <v/>
      </c>
      <c r="DPH104" s="82" t="str">
        <f t="shared" si="152"/>
        <v/>
      </c>
      <c r="DPI104" s="82" t="str">
        <f t="shared" si="152"/>
        <v/>
      </c>
      <c r="DPJ104" s="82" t="str">
        <f t="shared" si="152"/>
        <v/>
      </c>
      <c r="DPK104" s="82" t="str">
        <f t="shared" si="152"/>
        <v/>
      </c>
      <c r="DPL104" s="82" t="str">
        <f t="shared" si="152"/>
        <v/>
      </c>
      <c r="DPM104" s="82" t="str">
        <f t="shared" si="152"/>
        <v/>
      </c>
      <c r="DPN104" s="82" t="str">
        <f t="shared" si="152"/>
        <v/>
      </c>
      <c r="DPO104" s="82" t="str">
        <f t="shared" si="152"/>
        <v/>
      </c>
      <c r="DPP104" s="82" t="str">
        <f t="shared" si="152"/>
        <v/>
      </c>
      <c r="DPQ104" s="82" t="str">
        <f t="shared" si="152"/>
        <v/>
      </c>
      <c r="DPR104" s="82" t="str">
        <f t="shared" si="152"/>
        <v/>
      </c>
      <c r="DPS104" s="82" t="str">
        <f t="shared" si="152"/>
        <v/>
      </c>
      <c r="DPT104" s="82" t="str">
        <f t="shared" si="152"/>
        <v/>
      </c>
      <c r="DPU104" s="82" t="str">
        <f t="shared" si="152"/>
        <v/>
      </c>
      <c r="DPV104" s="82" t="str">
        <f t="shared" si="152"/>
        <v/>
      </c>
      <c r="DPW104" s="82" t="str">
        <f t="shared" si="152"/>
        <v/>
      </c>
      <c r="DPX104" s="82" t="str">
        <f t="shared" si="152"/>
        <v/>
      </c>
      <c r="DPY104" s="82" t="str">
        <f t="shared" si="152"/>
        <v/>
      </c>
      <c r="DPZ104" s="82" t="str">
        <f t="shared" si="152"/>
        <v/>
      </c>
      <c r="DQA104" s="82" t="str">
        <f t="shared" si="152"/>
        <v/>
      </c>
      <c r="DQB104" s="82" t="str">
        <f t="shared" si="152"/>
        <v/>
      </c>
      <c r="DQC104" s="82" t="str">
        <f t="shared" si="152"/>
        <v/>
      </c>
      <c r="DQD104" s="82" t="str">
        <f t="shared" si="152"/>
        <v/>
      </c>
      <c r="DQE104" s="82" t="str">
        <f t="shared" si="152"/>
        <v/>
      </c>
      <c r="DQF104" s="82" t="str">
        <f t="shared" si="152"/>
        <v/>
      </c>
      <c r="DQG104" s="82" t="str">
        <f t="shared" si="152"/>
        <v/>
      </c>
      <c r="DQH104" s="82" t="str">
        <f t="shared" si="152"/>
        <v/>
      </c>
      <c r="DQI104" s="82" t="str">
        <f t="shared" si="152"/>
        <v/>
      </c>
      <c r="DQJ104" s="82" t="str">
        <f t="shared" si="152"/>
        <v/>
      </c>
      <c r="DQK104" s="82" t="str">
        <f t="shared" si="152"/>
        <v/>
      </c>
      <c r="DQL104" s="82" t="str">
        <f t="shared" si="152"/>
        <v/>
      </c>
      <c r="DQM104" s="82" t="str">
        <f t="shared" si="152"/>
        <v/>
      </c>
      <c r="DQN104" s="82" t="str">
        <f t="shared" si="152"/>
        <v/>
      </c>
      <c r="DQO104" s="82" t="str">
        <f t="shared" si="152"/>
        <v/>
      </c>
      <c r="DQP104" s="82" t="str">
        <f t="shared" si="152"/>
        <v/>
      </c>
      <c r="DQQ104" s="82" t="str">
        <f t="shared" si="152"/>
        <v/>
      </c>
      <c r="DQR104" s="82" t="str">
        <f t="shared" si="152"/>
        <v/>
      </c>
      <c r="DQS104" s="82" t="str">
        <f t="shared" si="152"/>
        <v/>
      </c>
      <c r="DQT104" s="82" t="str">
        <f t="shared" si="152"/>
        <v/>
      </c>
      <c r="DQU104" s="82" t="str">
        <f t="shared" si="152"/>
        <v/>
      </c>
      <c r="DQV104" s="82" t="str">
        <f t="shared" si="152"/>
        <v/>
      </c>
      <c r="DQW104" s="82" t="str">
        <f t="shared" si="152"/>
        <v/>
      </c>
      <c r="DQX104" s="82" t="str">
        <f t="shared" si="152"/>
        <v/>
      </c>
      <c r="DQY104" s="82" t="str">
        <f t="shared" si="152"/>
        <v/>
      </c>
      <c r="DQZ104" s="82" t="str">
        <f t="shared" si="152"/>
        <v/>
      </c>
      <c r="DRA104" s="82" t="str">
        <f t="shared" si="152"/>
        <v/>
      </c>
      <c r="DRB104" s="82" t="str">
        <f t="shared" si="152"/>
        <v/>
      </c>
      <c r="DRC104" s="82" t="str">
        <f t="shared" ref="DRC104:DTN104" si="153">IF(ISNUMBER(outYear),DRC55+DRC61+DRC67+DRC101,"")</f>
        <v/>
      </c>
      <c r="DRD104" s="82" t="str">
        <f t="shared" si="153"/>
        <v/>
      </c>
      <c r="DRE104" s="82" t="str">
        <f t="shared" si="153"/>
        <v/>
      </c>
      <c r="DRF104" s="82" t="str">
        <f t="shared" si="153"/>
        <v/>
      </c>
      <c r="DRG104" s="82" t="str">
        <f t="shared" si="153"/>
        <v/>
      </c>
      <c r="DRH104" s="82" t="str">
        <f t="shared" si="153"/>
        <v/>
      </c>
      <c r="DRI104" s="82" t="str">
        <f t="shared" si="153"/>
        <v/>
      </c>
      <c r="DRJ104" s="82" t="str">
        <f t="shared" si="153"/>
        <v/>
      </c>
      <c r="DRK104" s="82" t="str">
        <f t="shared" si="153"/>
        <v/>
      </c>
      <c r="DRL104" s="82" t="str">
        <f t="shared" si="153"/>
        <v/>
      </c>
      <c r="DRM104" s="82" t="str">
        <f t="shared" si="153"/>
        <v/>
      </c>
      <c r="DRN104" s="82" t="str">
        <f t="shared" si="153"/>
        <v/>
      </c>
      <c r="DRO104" s="82" t="str">
        <f t="shared" si="153"/>
        <v/>
      </c>
      <c r="DRP104" s="82" t="str">
        <f t="shared" si="153"/>
        <v/>
      </c>
      <c r="DRQ104" s="82" t="str">
        <f t="shared" si="153"/>
        <v/>
      </c>
      <c r="DRR104" s="82" t="str">
        <f t="shared" si="153"/>
        <v/>
      </c>
      <c r="DRS104" s="82" t="str">
        <f t="shared" si="153"/>
        <v/>
      </c>
      <c r="DRT104" s="82" t="str">
        <f t="shared" si="153"/>
        <v/>
      </c>
      <c r="DRU104" s="82" t="str">
        <f t="shared" si="153"/>
        <v/>
      </c>
      <c r="DRV104" s="82" t="str">
        <f t="shared" si="153"/>
        <v/>
      </c>
      <c r="DRW104" s="82" t="str">
        <f t="shared" si="153"/>
        <v/>
      </c>
      <c r="DRX104" s="82" t="str">
        <f t="shared" si="153"/>
        <v/>
      </c>
      <c r="DRY104" s="82" t="str">
        <f t="shared" si="153"/>
        <v/>
      </c>
      <c r="DRZ104" s="82" t="str">
        <f t="shared" si="153"/>
        <v/>
      </c>
      <c r="DSA104" s="82" t="str">
        <f t="shared" si="153"/>
        <v/>
      </c>
      <c r="DSB104" s="82" t="str">
        <f t="shared" si="153"/>
        <v/>
      </c>
      <c r="DSC104" s="82" t="str">
        <f t="shared" si="153"/>
        <v/>
      </c>
      <c r="DSD104" s="82" t="str">
        <f t="shared" si="153"/>
        <v/>
      </c>
      <c r="DSE104" s="82" t="str">
        <f t="shared" si="153"/>
        <v/>
      </c>
      <c r="DSF104" s="82" t="str">
        <f t="shared" si="153"/>
        <v/>
      </c>
      <c r="DSG104" s="82" t="str">
        <f t="shared" si="153"/>
        <v/>
      </c>
      <c r="DSH104" s="82" t="str">
        <f t="shared" si="153"/>
        <v/>
      </c>
      <c r="DSI104" s="82" t="str">
        <f t="shared" si="153"/>
        <v/>
      </c>
      <c r="DSJ104" s="82" t="str">
        <f t="shared" si="153"/>
        <v/>
      </c>
      <c r="DSK104" s="82" t="str">
        <f t="shared" si="153"/>
        <v/>
      </c>
      <c r="DSL104" s="82" t="str">
        <f t="shared" si="153"/>
        <v/>
      </c>
      <c r="DSM104" s="82" t="str">
        <f t="shared" si="153"/>
        <v/>
      </c>
      <c r="DSN104" s="82" t="str">
        <f t="shared" si="153"/>
        <v/>
      </c>
      <c r="DSO104" s="82" t="str">
        <f t="shared" si="153"/>
        <v/>
      </c>
      <c r="DSP104" s="82" t="str">
        <f t="shared" si="153"/>
        <v/>
      </c>
      <c r="DSQ104" s="82" t="str">
        <f t="shared" si="153"/>
        <v/>
      </c>
      <c r="DSR104" s="82" t="str">
        <f t="shared" si="153"/>
        <v/>
      </c>
      <c r="DSS104" s="82" t="str">
        <f t="shared" si="153"/>
        <v/>
      </c>
      <c r="DST104" s="82" t="str">
        <f t="shared" si="153"/>
        <v/>
      </c>
      <c r="DSU104" s="82" t="str">
        <f t="shared" si="153"/>
        <v/>
      </c>
      <c r="DSV104" s="82" t="str">
        <f t="shared" si="153"/>
        <v/>
      </c>
      <c r="DSW104" s="82" t="str">
        <f t="shared" si="153"/>
        <v/>
      </c>
      <c r="DSX104" s="82" t="str">
        <f t="shared" si="153"/>
        <v/>
      </c>
      <c r="DSY104" s="82" t="str">
        <f t="shared" si="153"/>
        <v/>
      </c>
      <c r="DSZ104" s="82" t="str">
        <f t="shared" si="153"/>
        <v/>
      </c>
      <c r="DTA104" s="82" t="str">
        <f t="shared" si="153"/>
        <v/>
      </c>
      <c r="DTB104" s="82" t="str">
        <f t="shared" si="153"/>
        <v/>
      </c>
      <c r="DTC104" s="82" t="str">
        <f t="shared" si="153"/>
        <v/>
      </c>
      <c r="DTD104" s="82" t="str">
        <f t="shared" si="153"/>
        <v/>
      </c>
      <c r="DTE104" s="82" t="str">
        <f t="shared" si="153"/>
        <v/>
      </c>
      <c r="DTF104" s="82" t="str">
        <f t="shared" si="153"/>
        <v/>
      </c>
      <c r="DTG104" s="82" t="str">
        <f t="shared" si="153"/>
        <v/>
      </c>
      <c r="DTH104" s="82" t="str">
        <f t="shared" si="153"/>
        <v/>
      </c>
      <c r="DTI104" s="82" t="str">
        <f t="shared" si="153"/>
        <v/>
      </c>
      <c r="DTJ104" s="82" t="str">
        <f t="shared" si="153"/>
        <v/>
      </c>
      <c r="DTK104" s="82" t="str">
        <f t="shared" si="153"/>
        <v/>
      </c>
      <c r="DTL104" s="82" t="str">
        <f t="shared" si="153"/>
        <v/>
      </c>
      <c r="DTM104" s="82" t="str">
        <f t="shared" si="153"/>
        <v/>
      </c>
      <c r="DTN104" s="82" t="str">
        <f t="shared" si="153"/>
        <v/>
      </c>
      <c r="DTO104" s="82" t="str">
        <f t="shared" ref="DTO104:DVZ104" si="154">IF(ISNUMBER(outYear),DTO55+DTO61+DTO67+DTO101,"")</f>
        <v/>
      </c>
      <c r="DTP104" s="82" t="str">
        <f t="shared" si="154"/>
        <v/>
      </c>
      <c r="DTQ104" s="82" t="str">
        <f t="shared" si="154"/>
        <v/>
      </c>
      <c r="DTR104" s="82" t="str">
        <f t="shared" si="154"/>
        <v/>
      </c>
      <c r="DTS104" s="82" t="str">
        <f t="shared" si="154"/>
        <v/>
      </c>
      <c r="DTT104" s="82" t="str">
        <f t="shared" si="154"/>
        <v/>
      </c>
      <c r="DTU104" s="82" t="str">
        <f t="shared" si="154"/>
        <v/>
      </c>
      <c r="DTV104" s="82" t="str">
        <f t="shared" si="154"/>
        <v/>
      </c>
      <c r="DTW104" s="82" t="str">
        <f t="shared" si="154"/>
        <v/>
      </c>
      <c r="DTX104" s="82" t="str">
        <f t="shared" si="154"/>
        <v/>
      </c>
      <c r="DTY104" s="82" t="str">
        <f t="shared" si="154"/>
        <v/>
      </c>
      <c r="DTZ104" s="82" t="str">
        <f t="shared" si="154"/>
        <v/>
      </c>
      <c r="DUA104" s="82" t="str">
        <f t="shared" si="154"/>
        <v/>
      </c>
      <c r="DUB104" s="82" t="str">
        <f t="shared" si="154"/>
        <v/>
      </c>
      <c r="DUC104" s="82" t="str">
        <f t="shared" si="154"/>
        <v/>
      </c>
      <c r="DUD104" s="82" t="str">
        <f t="shared" si="154"/>
        <v/>
      </c>
      <c r="DUE104" s="82" t="str">
        <f t="shared" si="154"/>
        <v/>
      </c>
      <c r="DUF104" s="82" t="str">
        <f t="shared" si="154"/>
        <v/>
      </c>
      <c r="DUG104" s="82" t="str">
        <f t="shared" si="154"/>
        <v/>
      </c>
      <c r="DUH104" s="82" t="str">
        <f t="shared" si="154"/>
        <v/>
      </c>
      <c r="DUI104" s="82" t="str">
        <f t="shared" si="154"/>
        <v/>
      </c>
      <c r="DUJ104" s="82" t="str">
        <f t="shared" si="154"/>
        <v/>
      </c>
      <c r="DUK104" s="82" t="str">
        <f t="shared" si="154"/>
        <v/>
      </c>
      <c r="DUL104" s="82" t="str">
        <f t="shared" si="154"/>
        <v/>
      </c>
      <c r="DUM104" s="82" t="str">
        <f t="shared" si="154"/>
        <v/>
      </c>
      <c r="DUN104" s="82" t="str">
        <f t="shared" si="154"/>
        <v/>
      </c>
      <c r="DUO104" s="82" t="str">
        <f t="shared" si="154"/>
        <v/>
      </c>
      <c r="DUP104" s="82" t="str">
        <f t="shared" si="154"/>
        <v/>
      </c>
      <c r="DUQ104" s="82" t="str">
        <f t="shared" si="154"/>
        <v/>
      </c>
      <c r="DUR104" s="82" t="str">
        <f t="shared" si="154"/>
        <v/>
      </c>
      <c r="DUS104" s="82" t="str">
        <f t="shared" si="154"/>
        <v/>
      </c>
      <c r="DUT104" s="82" t="str">
        <f t="shared" si="154"/>
        <v/>
      </c>
      <c r="DUU104" s="82" t="str">
        <f t="shared" si="154"/>
        <v/>
      </c>
      <c r="DUV104" s="82" t="str">
        <f t="shared" si="154"/>
        <v/>
      </c>
      <c r="DUW104" s="82" t="str">
        <f t="shared" si="154"/>
        <v/>
      </c>
      <c r="DUX104" s="82" t="str">
        <f t="shared" si="154"/>
        <v/>
      </c>
      <c r="DUY104" s="82" t="str">
        <f t="shared" si="154"/>
        <v/>
      </c>
      <c r="DUZ104" s="82" t="str">
        <f t="shared" si="154"/>
        <v/>
      </c>
      <c r="DVA104" s="82" t="str">
        <f t="shared" si="154"/>
        <v/>
      </c>
      <c r="DVB104" s="82" t="str">
        <f t="shared" si="154"/>
        <v/>
      </c>
      <c r="DVC104" s="82" t="str">
        <f t="shared" si="154"/>
        <v/>
      </c>
      <c r="DVD104" s="82" t="str">
        <f t="shared" si="154"/>
        <v/>
      </c>
      <c r="DVE104" s="82" t="str">
        <f t="shared" si="154"/>
        <v/>
      </c>
      <c r="DVF104" s="82" t="str">
        <f t="shared" si="154"/>
        <v/>
      </c>
      <c r="DVG104" s="82" t="str">
        <f t="shared" si="154"/>
        <v/>
      </c>
      <c r="DVH104" s="82" t="str">
        <f t="shared" si="154"/>
        <v/>
      </c>
      <c r="DVI104" s="82" t="str">
        <f t="shared" si="154"/>
        <v/>
      </c>
      <c r="DVJ104" s="82" t="str">
        <f t="shared" si="154"/>
        <v/>
      </c>
      <c r="DVK104" s="82" t="str">
        <f t="shared" si="154"/>
        <v/>
      </c>
      <c r="DVL104" s="82" t="str">
        <f t="shared" si="154"/>
        <v/>
      </c>
      <c r="DVM104" s="82" t="str">
        <f t="shared" si="154"/>
        <v/>
      </c>
      <c r="DVN104" s="82" t="str">
        <f t="shared" si="154"/>
        <v/>
      </c>
      <c r="DVO104" s="82" t="str">
        <f t="shared" si="154"/>
        <v/>
      </c>
      <c r="DVP104" s="82" t="str">
        <f t="shared" si="154"/>
        <v/>
      </c>
      <c r="DVQ104" s="82" t="str">
        <f t="shared" si="154"/>
        <v/>
      </c>
      <c r="DVR104" s="82" t="str">
        <f t="shared" si="154"/>
        <v/>
      </c>
      <c r="DVS104" s="82" t="str">
        <f t="shared" si="154"/>
        <v/>
      </c>
      <c r="DVT104" s="82" t="str">
        <f t="shared" si="154"/>
        <v/>
      </c>
      <c r="DVU104" s="82" t="str">
        <f t="shared" si="154"/>
        <v/>
      </c>
      <c r="DVV104" s="82" t="str">
        <f t="shared" si="154"/>
        <v/>
      </c>
      <c r="DVW104" s="82" t="str">
        <f t="shared" si="154"/>
        <v/>
      </c>
      <c r="DVX104" s="82" t="str">
        <f t="shared" si="154"/>
        <v/>
      </c>
      <c r="DVY104" s="82" t="str">
        <f t="shared" si="154"/>
        <v/>
      </c>
      <c r="DVZ104" s="82" t="str">
        <f t="shared" si="154"/>
        <v/>
      </c>
      <c r="DWA104" s="82" t="str">
        <f t="shared" ref="DWA104:DYL104" si="155">IF(ISNUMBER(outYear),DWA55+DWA61+DWA67+DWA101,"")</f>
        <v/>
      </c>
      <c r="DWB104" s="82" t="str">
        <f t="shared" si="155"/>
        <v/>
      </c>
      <c r="DWC104" s="82" t="str">
        <f t="shared" si="155"/>
        <v/>
      </c>
      <c r="DWD104" s="82" t="str">
        <f t="shared" si="155"/>
        <v/>
      </c>
      <c r="DWE104" s="82" t="str">
        <f t="shared" si="155"/>
        <v/>
      </c>
      <c r="DWF104" s="82" t="str">
        <f t="shared" si="155"/>
        <v/>
      </c>
      <c r="DWG104" s="82" t="str">
        <f t="shared" si="155"/>
        <v/>
      </c>
      <c r="DWH104" s="82" t="str">
        <f t="shared" si="155"/>
        <v/>
      </c>
      <c r="DWI104" s="82" t="str">
        <f t="shared" si="155"/>
        <v/>
      </c>
      <c r="DWJ104" s="82" t="str">
        <f t="shared" si="155"/>
        <v/>
      </c>
      <c r="DWK104" s="82" t="str">
        <f t="shared" si="155"/>
        <v/>
      </c>
      <c r="DWL104" s="82" t="str">
        <f t="shared" si="155"/>
        <v/>
      </c>
      <c r="DWM104" s="82" t="str">
        <f t="shared" si="155"/>
        <v/>
      </c>
      <c r="DWN104" s="82" t="str">
        <f t="shared" si="155"/>
        <v/>
      </c>
      <c r="DWO104" s="82" t="str">
        <f t="shared" si="155"/>
        <v/>
      </c>
      <c r="DWP104" s="82" t="str">
        <f t="shared" si="155"/>
        <v/>
      </c>
      <c r="DWQ104" s="82" t="str">
        <f t="shared" si="155"/>
        <v/>
      </c>
      <c r="DWR104" s="82" t="str">
        <f t="shared" si="155"/>
        <v/>
      </c>
      <c r="DWS104" s="82" t="str">
        <f t="shared" si="155"/>
        <v/>
      </c>
      <c r="DWT104" s="82" t="str">
        <f t="shared" si="155"/>
        <v/>
      </c>
      <c r="DWU104" s="82" t="str">
        <f t="shared" si="155"/>
        <v/>
      </c>
      <c r="DWV104" s="82" t="str">
        <f t="shared" si="155"/>
        <v/>
      </c>
      <c r="DWW104" s="82" t="str">
        <f t="shared" si="155"/>
        <v/>
      </c>
      <c r="DWX104" s="82" t="str">
        <f t="shared" si="155"/>
        <v/>
      </c>
      <c r="DWY104" s="82" t="str">
        <f t="shared" si="155"/>
        <v/>
      </c>
      <c r="DWZ104" s="82" t="str">
        <f t="shared" si="155"/>
        <v/>
      </c>
      <c r="DXA104" s="82" t="str">
        <f t="shared" si="155"/>
        <v/>
      </c>
      <c r="DXB104" s="82" t="str">
        <f t="shared" si="155"/>
        <v/>
      </c>
      <c r="DXC104" s="82" t="str">
        <f t="shared" si="155"/>
        <v/>
      </c>
      <c r="DXD104" s="82" t="str">
        <f t="shared" si="155"/>
        <v/>
      </c>
      <c r="DXE104" s="82" t="str">
        <f t="shared" si="155"/>
        <v/>
      </c>
      <c r="DXF104" s="82" t="str">
        <f t="shared" si="155"/>
        <v/>
      </c>
      <c r="DXG104" s="82" t="str">
        <f t="shared" si="155"/>
        <v/>
      </c>
      <c r="DXH104" s="82" t="str">
        <f t="shared" si="155"/>
        <v/>
      </c>
      <c r="DXI104" s="82" t="str">
        <f t="shared" si="155"/>
        <v/>
      </c>
      <c r="DXJ104" s="82" t="str">
        <f t="shared" si="155"/>
        <v/>
      </c>
      <c r="DXK104" s="82" t="str">
        <f t="shared" si="155"/>
        <v/>
      </c>
      <c r="DXL104" s="82" t="str">
        <f t="shared" si="155"/>
        <v/>
      </c>
      <c r="DXM104" s="82" t="str">
        <f t="shared" si="155"/>
        <v/>
      </c>
      <c r="DXN104" s="82" t="str">
        <f t="shared" si="155"/>
        <v/>
      </c>
      <c r="DXO104" s="82" t="str">
        <f t="shared" si="155"/>
        <v/>
      </c>
      <c r="DXP104" s="82" t="str">
        <f t="shared" si="155"/>
        <v/>
      </c>
      <c r="DXQ104" s="82" t="str">
        <f t="shared" si="155"/>
        <v/>
      </c>
      <c r="DXR104" s="82" t="str">
        <f t="shared" si="155"/>
        <v/>
      </c>
      <c r="DXS104" s="82" t="str">
        <f t="shared" si="155"/>
        <v/>
      </c>
      <c r="DXT104" s="82" t="str">
        <f t="shared" si="155"/>
        <v/>
      </c>
      <c r="DXU104" s="82" t="str">
        <f t="shared" si="155"/>
        <v/>
      </c>
      <c r="DXV104" s="82" t="str">
        <f t="shared" si="155"/>
        <v/>
      </c>
      <c r="DXW104" s="82" t="str">
        <f t="shared" si="155"/>
        <v/>
      </c>
      <c r="DXX104" s="82" t="str">
        <f t="shared" si="155"/>
        <v/>
      </c>
      <c r="DXY104" s="82" t="str">
        <f t="shared" si="155"/>
        <v/>
      </c>
      <c r="DXZ104" s="82" t="str">
        <f t="shared" si="155"/>
        <v/>
      </c>
      <c r="DYA104" s="82" t="str">
        <f t="shared" si="155"/>
        <v/>
      </c>
      <c r="DYB104" s="82" t="str">
        <f t="shared" si="155"/>
        <v/>
      </c>
      <c r="DYC104" s="82" t="str">
        <f t="shared" si="155"/>
        <v/>
      </c>
      <c r="DYD104" s="82" t="str">
        <f t="shared" si="155"/>
        <v/>
      </c>
      <c r="DYE104" s="82" t="str">
        <f t="shared" si="155"/>
        <v/>
      </c>
      <c r="DYF104" s="82" t="str">
        <f t="shared" si="155"/>
        <v/>
      </c>
      <c r="DYG104" s="82" t="str">
        <f t="shared" si="155"/>
        <v/>
      </c>
      <c r="DYH104" s="82" t="str">
        <f t="shared" si="155"/>
        <v/>
      </c>
      <c r="DYI104" s="82" t="str">
        <f t="shared" si="155"/>
        <v/>
      </c>
      <c r="DYJ104" s="82" t="str">
        <f t="shared" si="155"/>
        <v/>
      </c>
      <c r="DYK104" s="82" t="str">
        <f t="shared" si="155"/>
        <v/>
      </c>
      <c r="DYL104" s="82" t="str">
        <f t="shared" si="155"/>
        <v/>
      </c>
      <c r="DYM104" s="82" t="str">
        <f t="shared" ref="DYM104:EAX104" si="156">IF(ISNUMBER(outYear),DYM55+DYM61+DYM67+DYM101,"")</f>
        <v/>
      </c>
      <c r="DYN104" s="82" t="str">
        <f t="shared" si="156"/>
        <v/>
      </c>
      <c r="DYO104" s="82" t="str">
        <f t="shared" si="156"/>
        <v/>
      </c>
      <c r="DYP104" s="82" t="str">
        <f t="shared" si="156"/>
        <v/>
      </c>
      <c r="DYQ104" s="82" t="str">
        <f t="shared" si="156"/>
        <v/>
      </c>
      <c r="DYR104" s="82" t="str">
        <f t="shared" si="156"/>
        <v/>
      </c>
      <c r="DYS104" s="82" t="str">
        <f t="shared" si="156"/>
        <v/>
      </c>
      <c r="DYT104" s="82" t="str">
        <f t="shared" si="156"/>
        <v/>
      </c>
      <c r="DYU104" s="82" t="str">
        <f t="shared" si="156"/>
        <v/>
      </c>
      <c r="DYV104" s="82" t="str">
        <f t="shared" si="156"/>
        <v/>
      </c>
      <c r="DYW104" s="82" t="str">
        <f t="shared" si="156"/>
        <v/>
      </c>
      <c r="DYX104" s="82" t="str">
        <f t="shared" si="156"/>
        <v/>
      </c>
      <c r="DYY104" s="82" t="str">
        <f t="shared" si="156"/>
        <v/>
      </c>
      <c r="DYZ104" s="82" t="str">
        <f t="shared" si="156"/>
        <v/>
      </c>
      <c r="DZA104" s="82" t="str">
        <f t="shared" si="156"/>
        <v/>
      </c>
      <c r="DZB104" s="82" t="str">
        <f t="shared" si="156"/>
        <v/>
      </c>
      <c r="DZC104" s="82" t="str">
        <f t="shared" si="156"/>
        <v/>
      </c>
      <c r="DZD104" s="82" t="str">
        <f t="shared" si="156"/>
        <v/>
      </c>
      <c r="DZE104" s="82" t="str">
        <f t="shared" si="156"/>
        <v/>
      </c>
      <c r="DZF104" s="82" t="str">
        <f t="shared" si="156"/>
        <v/>
      </c>
      <c r="DZG104" s="82" t="str">
        <f t="shared" si="156"/>
        <v/>
      </c>
      <c r="DZH104" s="82" t="str">
        <f t="shared" si="156"/>
        <v/>
      </c>
      <c r="DZI104" s="82" t="str">
        <f t="shared" si="156"/>
        <v/>
      </c>
      <c r="DZJ104" s="82" t="str">
        <f t="shared" si="156"/>
        <v/>
      </c>
      <c r="DZK104" s="82" t="str">
        <f t="shared" si="156"/>
        <v/>
      </c>
      <c r="DZL104" s="82" t="str">
        <f t="shared" si="156"/>
        <v/>
      </c>
      <c r="DZM104" s="82" t="str">
        <f t="shared" si="156"/>
        <v/>
      </c>
      <c r="DZN104" s="82" t="str">
        <f t="shared" si="156"/>
        <v/>
      </c>
      <c r="DZO104" s="82" t="str">
        <f t="shared" si="156"/>
        <v/>
      </c>
      <c r="DZP104" s="82" t="str">
        <f t="shared" si="156"/>
        <v/>
      </c>
      <c r="DZQ104" s="82" t="str">
        <f t="shared" si="156"/>
        <v/>
      </c>
      <c r="DZR104" s="82" t="str">
        <f t="shared" si="156"/>
        <v/>
      </c>
      <c r="DZS104" s="82" t="str">
        <f t="shared" si="156"/>
        <v/>
      </c>
      <c r="DZT104" s="82" t="str">
        <f t="shared" si="156"/>
        <v/>
      </c>
      <c r="DZU104" s="82" t="str">
        <f t="shared" si="156"/>
        <v/>
      </c>
      <c r="DZV104" s="82" t="str">
        <f t="shared" si="156"/>
        <v/>
      </c>
      <c r="DZW104" s="82" t="str">
        <f t="shared" si="156"/>
        <v/>
      </c>
      <c r="DZX104" s="82" t="str">
        <f t="shared" si="156"/>
        <v/>
      </c>
      <c r="DZY104" s="82" t="str">
        <f t="shared" si="156"/>
        <v/>
      </c>
      <c r="DZZ104" s="82" t="str">
        <f t="shared" si="156"/>
        <v/>
      </c>
      <c r="EAA104" s="82" t="str">
        <f t="shared" si="156"/>
        <v/>
      </c>
      <c r="EAB104" s="82" t="str">
        <f t="shared" si="156"/>
        <v/>
      </c>
      <c r="EAC104" s="82" t="str">
        <f t="shared" si="156"/>
        <v/>
      </c>
      <c r="EAD104" s="82" t="str">
        <f t="shared" si="156"/>
        <v/>
      </c>
      <c r="EAE104" s="82" t="str">
        <f t="shared" si="156"/>
        <v/>
      </c>
      <c r="EAF104" s="82" t="str">
        <f t="shared" si="156"/>
        <v/>
      </c>
      <c r="EAG104" s="82" t="str">
        <f t="shared" si="156"/>
        <v/>
      </c>
      <c r="EAH104" s="82" t="str">
        <f t="shared" si="156"/>
        <v/>
      </c>
      <c r="EAI104" s="82" t="str">
        <f t="shared" si="156"/>
        <v/>
      </c>
      <c r="EAJ104" s="82" t="str">
        <f t="shared" si="156"/>
        <v/>
      </c>
      <c r="EAK104" s="82" t="str">
        <f t="shared" si="156"/>
        <v/>
      </c>
      <c r="EAL104" s="82" t="str">
        <f t="shared" si="156"/>
        <v/>
      </c>
      <c r="EAM104" s="82" t="str">
        <f t="shared" si="156"/>
        <v/>
      </c>
      <c r="EAN104" s="82" t="str">
        <f t="shared" si="156"/>
        <v/>
      </c>
      <c r="EAO104" s="82" t="str">
        <f t="shared" si="156"/>
        <v/>
      </c>
      <c r="EAP104" s="82" t="str">
        <f t="shared" si="156"/>
        <v/>
      </c>
      <c r="EAQ104" s="82" t="str">
        <f t="shared" si="156"/>
        <v/>
      </c>
      <c r="EAR104" s="82" t="str">
        <f t="shared" si="156"/>
        <v/>
      </c>
      <c r="EAS104" s="82" t="str">
        <f t="shared" si="156"/>
        <v/>
      </c>
      <c r="EAT104" s="82" t="str">
        <f t="shared" si="156"/>
        <v/>
      </c>
      <c r="EAU104" s="82" t="str">
        <f t="shared" si="156"/>
        <v/>
      </c>
      <c r="EAV104" s="82" t="str">
        <f t="shared" si="156"/>
        <v/>
      </c>
      <c r="EAW104" s="82" t="str">
        <f t="shared" si="156"/>
        <v/>
      </c>
      <c r="EAX104" s="82" t="str">
        <f t="shared" si="156"/>
        <v/>
      </c>
      <c r="EAY104" s="82" t="str">
        <f t="shared" ref="EAY104:EDJ104" si="157">IF(ISNUMBER(outYear),EAY55+EAY61+EAY67+EAY101,"")</f>
        <v/>
      </c>
      <c r="EAZ104" s="82" t="str">
        <f t="shared" si="157"/>
        <v/>
      </c>
      <c r="EBA104" s="82" t="str">
        <f t="shared" si="157"/>
        <v/>
      </c>
      <c r="EBB104" s="82" t="str">
        <f t="shared" si="157"/>
        <v/>
      </c>
      <c r="EBC104" s="82" t="str">
        <f t="shared" si="157"/>
        <v/>
      </c>
      <c r="EBD104" s="82" t="str">
        <f t="shared" si="157"/>
        <v/>
      </c>
      <c r="EBE104" s="82" t="str">
        <f t="shared" si="157"/>
        <v/>
      </c>
      <c r="EBF104" s="82" t="str">
        <f t="shared" si="157"/>
        <v/>
      </c>
      <c r="EBG104" s="82" t="str">
        <f t="shared" si="157"/>
        <v/>
      </c>
      <c r="EBH104" s="82" t="str">
        <f t="shared" si="157"/>
        <v/>
      </c>
      <c r="EBI104" s="82" t="str">
        <f t="shared" si="157"/>
        <v/>
      </c>
      <c r="EBJ104" s="82" t="str">
        <f t="shared" si="157"/>
        <v/>
      </c>
      <c r="EBK104" s="82" t="str">
        <f t="shared" si="157"/>
        <v/>
      </c>
      <c r="EBL104" s="82" t="str">
        <f t="shared" si="157"/>
        <v/>
      </c>
      <c r="EBM104" s="82" t="str">
        <f t="shared" si="157"/>
        <v/>
      </c>
      <c r="EBN104" s="82" t="str">
        <f t="shared" si="157"/>
        <v/>
      </c>
      <c r="EBO104" s="82" t="str">
        <f t="shared" si="157"/>
        <v/>
      </c>
      <c r="EBP104" s="82" t="str">
        <f t="shared" si="157"/>
        <v/>
      </c>
      <c r="EBQ104" s="82" t="str">
        <f t="shared" si="157"/>
        <v/>
      </c>
      <c r="EBR104" s="82" t="str">
        <f t="shared" si="157"/>
        <v/>
      </c>
      <c r="EBS104" s="82" t="str">
        <f t="shared" si="157"/>
        <v/>
      </c>
      <c r="EBT104" s="82" t="str">
        <f t="shared" si="157"/>
        <v/>
      </c>
      <c r="EBU104" s="82" t="str">
        <f t="shared" si="157"/>
        <v/>
      </c>
      <c r="EBV104" s="82" t="str">
        <f t="shared" si="157"/>
        <v/>
      </c>
      <c r="EBW104" s="82" t="str">
        <f t="shared" si="157"/>
        <v/>
      </c>
      <c r="EBX104" s="82" t="str">
        <f t="shared" si="157"/>
        <v/>
      </c>
      <c r="EBY104" s="82" t="str">
        <f t="shared" si="157"/>
        <v/>
      </c>
      <c r="EBZ104" s="82" t="str">
        <f t="shared" si="157"/>
        <v/>
      </c>
      <c r="ECA104" s="82" t="str">
        <f t="shared" si="157"/>
        <v/>
      </c>
      <c r="ECB104" s="82" t="str">
        <f t="shared" si="157"/>
        <v/>
      </c>
      <c r="ECC104" s="82" t="str">
        <f t="shared" si="157"/>
        <v/>
      </c>
      <c r="ECD104" s="82" t="str">
        <f t="shared" si="157"/>
        <v/>
      </c>
      <c r="ECE104" s="82" t="str">
        <f t="shared" si="157"/>
        <v/>
      </c>
      <c r="ECF104" s="82" t="str">
        <f t="shared" si="157"/>
        <v/>
      </c>
      <c r="ECG104" s="82" t="str">
        <f t="shared" si="157"/>
        <v/>
      </c>
      <c r="ECH104" s="82" t="str">
        <f t="shared" si="157"/>
        <v/>
      </c>
      <c r="ECI104" s="82" t="str">
        <f t="shared" si="157"/>
        <v/>
      </c>
      <c r="ECJ104" s="82" t="str">
        <f t="shared" si="157"/>
        <v/>
      </c>
      <c r="ECK104" s="82" t="str">
        <f t="shared" si="157"/>
        <v/>
      </c>
      <c r="ECL104" s="82" t="str">
        <f t="shared" si="157"/>
        <v/>
      </c>
      <c r="ECM104" s="82" t="str">
        <f t="shared" si="157"/>
        <v/>
      </c>
      <c r="ECN104" s="82" t="str">
        <f t="shared" si="157"/>
        <v/>
      </c>
      <c r="ECO104" s="82" t="str">
        <f t="shared" si="157"/>
        <v/>
      </c>
      <c r="ECP104" s="82" t="str">
        <f t="shared" si="157"/>
        <v/>
      </c>
      <c r="ECQ104" s="82" t="str">
        <f t="shared" si="157"/>
        <v/>
      </c>
      <c r="ECR104" s="82" t="str">
        <f t="shared" si="157"/>
        <v/>
      </c>
      <c r="ECS104" s="82" t="str">
        <f t="shared" si="157"/>
        <v/>
      </c>
      <c r="ECT104" s="82" t="str">
        <f t="shared" si="157"/>
        <v/>
      </c>
      <c r="ECU104" s="82" t="str">
        <f t="shared" si="157"/>
        <v/>
      </c>
      <c r="ECV104" s="82" t="str">
        <f t="shared" si="157"/>
        <v/>
      </c>
      <c r="ECW104" s="82" t="str">
        <f t="shared" si="157"/>
        <v/>
      </c>
      <c r="ECX104" s="82" t="str">
        <f t="shared" si="157"/>
        <v/>
      </c>
      <c r="ECY104" s="82" t="str">
        <f t="shared" si="157"/>
        <v/>
      </c>
      <c r="ECZ104" s="82" t="str">
        <f t="shared" si="157"/>
        <v/>
      </c>
      <c r="EDA104" s="82" t="str">
        <f t="shared" si="157"/>
        <v/>
      </c>
      <c r="EDB104" s="82" t="str">
        <f t="shared" si="157"/>
        <v/>
      </c>
      <c r="EDC104" s="82" t="str">
        <f t="shared" si="157"/>
        <v/>
      </c>
      <c r="EDD104" s="82" t="str">
        <f t="shared" si="157"/>
        <v/>
      </c>
      <c r="EDE104" s="82" t="str">
        <f t="shared" si="157"/>
        <v/>
      </c>
      <c r="EDF104" s="82" t="str">
        <f t="shared" si="157"/>
        <v/>
      </c>
      <c r="EDG104" s="82" t="str">
        <f t="shared" si="157"/>
        <v/>
      </c>
      <c r="EDH104" s="82" t="str">
        <f t="shared" si="157"/>
        <v/>
      </c>
      <c r="EDI104" s="82" t="str">
        <f t="shared" si="157"/>
        <v/>
      </c>
      <c r="EDJ104" s="82" t="str">
        <f t="shared" si="157"/>
        <v/>
      </c>
      <c r="EDK104" s="82" t="str">
        <f t="shared" ref="EDK104:EFV104" si="158">IF(ISNUMBER(outYear),EDK55+EDK61+EDK67+EDK101,"")</f>
        <v/>
      </c>
      <c r="EDL104" s="82" t="str">
        <f t="shared" si="158"/>
        <v/>
      </c>
      <c r="EDM104" s="82" t="str">
        <f t="shared" si="158"/>
        <v/>
      </c>
      <c r="EDN104" s="82" t="str">
        <f t="shared" si="158"/>
        <v/>
      </c>
      <c r="EDO104" s="82" t="str">
        <f t="shared" si="158"/>
        <v/>
      </c>
      <c r="EDP104" s="82" t="str">
        <f t="shared" si="158"/>
        <v/>
      </c>
      <c r="EDQ104" s="82" t="str">
        <f t="shared" si="158"/>
        <v/>
      </c>
      <c r="EDR104" s="82" t="str">
        <f t="shared" si="158"/>
        <v/>
      </c>
      <c r="EDS104" s="82" t="str">
        <f t="shared" si="158"/>
        <v/>
      </c>
      <c r="EDT104" s="82" t="str">
        <f t="shared" si="158"/>
        <v/>
      </c>
      <c r="EDU104" s="82" t="str">
        <f t="shared" si="158"/>
        <v/>
      </c>
      <c r="EDV104" s="82" t="str">
        <f t="shared" si="158"/>
        <v/>
      </c>
      <c r="EDW104" s="82" t="str">
        <f t="shared" si="158"/>
        <v/>
      </c>
      <c r="EDX104" s="82" t="str">
        <f t="shared" si="158"/>
        <v/>
      </c>
      <c r="EDY104" s="82" t="str">
        <f t="shared" si="158"/>
        <v/>
      </c>
      <c r="EDZ104" s="82" t="str">
        <f t="shared" si="158"/>
        <v/>
      </c>
      <c r="EEA104" s="82" t="str">
        <f t="shared" si="158"/>
        <v/>
      </c>
      <c r="EEB104" s="82" t="str">
        <f t="shared" si="158"/>
        <v/>
      </c>
      <c r="EEC104" s="82" t="str">
        <f t="shared" si="158"/>
        <v/>
      </c>
      <c r="EED104" s="82" t="str">
        <f t="shared" si="158"/>
        <v/>
      </c>
      <c r="EEE104" s="82" t="str">
        <f t="shared" si="158"/>
        <v/>
      </c>
      <c r="EEF104" s="82" t="str">
        <f t="shared" si="158"/>
        <v/>
      </c>
      <c r="EEG104" s="82" t="str">
        <f t="shared" si="158"/>
        <v/>
      </c>
      <c r="EEH104" s="82" t="str">
        <f t="shared" si="158"/>
        <v/>
      </c>
      <c r="EEI104" s="82" t="str">
        <f t="shared" si="158"/>
        <v/>
      </c>
      <c r="EEJ104" s="82" t="str">
        <f t="shared" si="158"/>
        <v/>
      </c>
      <c r="EEK104" s="82" t="str">
        <f t="shared" si="158"/>
        <v/>
      </c>
      <c r="EEL104" s="82" t="str">
        <f t="shared" si="158"/>
        <v/>
      </c>
      <c r="EEM104" s="82" t="str">
        <f t="shared" si="158"/>
        <v/>
      </c>
      <c r="EEN104" s="82" t="str">
        <f t="shared" si="158"/>
        <v/>
      </c>
      <c r="EEO104" s="82" t="str">
        <f t="shared" si="158"/>
        <v/>
      </c>
      <c r="EEP104" s="82" t="str">
        <f t="shared" si="158"/>
        <v/>
      </c>
      <c r="EEQ104" s="82" t="str">
        <f t="shared" si="158"/>
        <v/>
      </c>
      <c r="EER104" s="82" t="str">
        <f t="shared" si="158"/>
        <v/>
      </c>
      <c r="EES104" s="82" t="str">
        <f t="shared" si="158"/>
        <v/>
      </c>
      <c r="EET104" s="82" t="str">
        <f t="shared" si="158"/>
        <v/>
      </c>
      <c r="EEU104" s="82" t="str">
        <f t="shared" si="158"/>
        <v/>
      </c>
      <c r="EEV104" s="82" t="str">
        <f t="shared" si="158"/>
        <v/>
      </c>
      <c r="EEW104" s="82" t="str">
        <f t="shared" si="158"/>
        <v/>
      </c>
      <c r="EEX104" s="82" t="str">
        <f t="shared" si="158"/>
        <v/>
      </c>
      <c r="EEY104" s="82" t="str">
        <f t="shared" si="158"/>
        <v/>
      </c>
      <c r="EEZ104" s="82" t="str">
        <f t="shared" si="158"/>
        <v/>
      </c>
      <c r="EFA104" s="82" t="str">
        <f t="shared" si="158"/>
        <v/>
      </c>
      <c r="EFB104" s="82" t="str">
        <f t="shared" si="158"/>
        <v/>
      </c>
      <c r="EFC104" s="82" t="str">
        <f t="shared" si="158"/>
        <v/>
      </c>
      <c r="EFD104" s="82" t="str">
        <f t="shared" si="158"/>
        <v/>
      </c>
      <c r="EFE104" s="82" t="str">
        <f t="shared" si="158"/>
        <v/>
      </c>
      <c r="EFF104" s="82" t="str">
        <f t="shared" si="158"/>
        <v/>
      </c>
      <c r="EFG104" s="82" t="str">
        <f t="shared" si="158"/>
        <v/>
      </c>
      <c r="EFH104" s="82" t="str">
        <f t="shared" si="158"/>
        <v/>
      </c>
      <c r="EFI104" s="82" t="str">
        <f t="shared" si="158"/>
        <v/>
      </c>
      <c r="EFJ104" s="82" t="str">
        <f t="shared" si="158"/>
        <v/>
      </c>
      <c r="EFK104" s="82" t="str">
        <f t="shared" si="158"/>
        <v/>
      </c>
      <c r="EFL104" s="82" t="str">
        <f t="shared" si="158"/>
        <v/>
      </c>
      <c r="EFM104" s="82" t="str">
        <f t="shared" si="158"/>
        <v/>
      </c>
      <c r="EFN104" s="82" t="str">
        <f t="shared" si="158"/>
        <v/>
      </c>
      <c r="EFO104" s="82" t="str">
        <f t="shared" si="158"/>
        <v/>
      </c>
      <c r="EFP104" s="82" t="str">
        <f t="shared" si="158"/>
        <v/>
      </c>
      <c r="EFQ104" s="82" t="str">
        <f t="shared" si="158"/>
        <v/>
      </c>
      <c r="EFR104" s="82" t="str">
        <f t="shared" si="158"/>
        <v/>
      </c>
      <c r="EFS104" s="82" t="str">
        <f t="shared" si="158"/>
        <v/>
      </c>
      <c r="EFT104" s="82" t="str">
        <f t="shared" si="158"/>
        <v/>
      </c>
      <c r="EFU104" s="82" t="str">
        <f t="shared" si="158"/>
        <v/>
      </c>
      <c r="EFV104" s="82" t="str">
        <f t="shared" si="158"/>
        <v/>
      </c>
      <c r="EFW104" s="82" t="str">
        <f t="shared" ref="EFW104:EIH104" si="159">IF(ISNUMBER(outYear),EFW55+EFW61+EFW67+EFW101,"")</f>
        <v/>
      </c>
      <c r="EFX104" s="82" t="str">
        <f t="shared" si="159"/>
        <v/>
      </c>
      <c r="EFY104" s="82" t="str">
        <f t="shared" si="159"/>
        <v/>
      </c>
      <c r="EFZ104" s="82" t="str">
        <f t="shared" si="159"/>
        <v/>
      </c>
      <c r="EGA104" s="82" t="str">
        <f t="shared" si="159"/>
        <v/>
      </c>
      <c r="EGB104" s="82" t="str">
        <f t="shared" si="159"/>
        <v/>
      </c>
      <c r="EGC104" s="82" t="str">
        <f t="shared" si="159"/>
        <v/>
      </c>
      <c r="EGD104" s="82" t="str">
        <f t="shared" si="159"/>
        <v/>
      </c>
      <c r="EGE104" s="82" t="str">
        <f t="shared" si="159"/>
        <v/>
      </c>
      <c r="EGF104" s="82" t="str">
        <f t="shared" si="159"/>
        <v/>
      </c>
      <c r="EGG104" s="82" t="str">
        <f t="shared" si="159"/>
        <v/>
      </c>
      <c r="EGH104" s="82" t="str">
        <f t="shared" si="159"/>
        <v/>
      </c>
      <c r="EGI104" s="82" t="str">
        <f t="shared" si="159"/>
        <v/>
      </c>
      <c r="EGJ104" s="82" t="str">
        <f t="shared" si="159"/>
        <v/>
      </c>
      <c r="EGK104" s="82" t="str">
        <f t="shared" si="159"/>
        <v/>
      </c>
      <c r="EGL104" s="82" t="str">
        <f t="shared" si="159"/>
        <v/>
      </c>
      <c r="EGM104" s="82" t="str">
        <f t="shared" si="159"/>
        <v/>
      </c>
      <c r="EGN104" s="82" t="str">
        <f t="shared" si="159"/>
        <v/>
      </c>
      <c r="EGO104" s="82" t="str">
        <f t="shared" si="159"/>
        <v/>
      </c>
      <c r="EGP104" s="82" t="str">
        <f t="shared" si="159"/>
        <v/>
      </c>
      <c r="EGQ104" s="82" t="str">
        <f t="shared" si="159"/>
        <v/>
      </c>
      <c r="EGR104" s="82" t="str">
        <f t="shared" si="159"/>
        <v/>
      </c>
      <c r="EGS104" s="82" t="str">
        <f t="shared" si="159"/>
        <v/>
      </c>
      <c r="EGT104" s="82" t="str">
        <f t="shared" si="159"/>
        <v/>
      </c>
      <c r="EGU104" s="82" t="str">
        <f t="shared" si="159"/>
        <v/>
      </c>
      <c r="EGV104" s="82" t="str">
        <f t="shared" si="159"/>
        <v/>
      </c>
      <c r="EGW104" s="82" t="str">
        <f t="shared" si="159"/>
        <v/>
      </c>
      <c r="EGX104" s="82" t="str">
        <f t="shared" si="159"/>
        <v/>
      </c>
      <c r="EGY104" s="82" t="str">
        <f t="shared" si="159"/>
        <v/>
      </c>
      <c r="EGZ104" s="82" t="str">
        <f t="shared" si="159"/>
        <v/>
      </c>
      <c r="EHA104" s="82" t="str">
        <f t="shared" si="159"/>
        <v/>
      </c>
      <c r="EHB104" s="82" t="str">
        <f t="shared" si="159"/>
        <v/>
      </c>
      <c r="EHC104" s="82" t="str">
        <f t="shared" si="159"/>
        <v/>
      </c>
      <c r="EHD104" s="82" t="str">
        <f t="shared" si="159"/>
        <v/>
      </c>
      <c r="EHE104" s="82" t="str">
        <f t="shared" si="159"/>
        <v/>
      </c>
      <c r="EHF104" s="82" t="str">
        <f t="shared" si="159"/>
        <v/>
      </c>
      <c r="EHG104" s="82" t="str">
        <f t="shared" si="159"/>
        <v/>
      </c>
      <c r="EHH104" s="82" t="str">
        <f t="shared" si="159"/>
        <v/>
      </c>
      <c r="EHI104" s="82" t="str">
        <f t="shared" si="159"/>
        <v/>
      </c>
      <c r="EHJ104" s="82" t="str">
        <f t="shared" si="159"/>
        <v/>
      </c>
      <c r="EHK104" s="82" t="str">
        <f t="shared" si="159"/>
        <v/>
      </c>
      <c r="EHL104" s="82" t="str">
        <f t="shared" si="159"/>
        <v/>
      </c>
      <c r="EHM104" s="82" t="str">
        <f t="shared" si="159"/>
        <v/>
      </c>
      <c r="EHN104" s="82" t="str">
        <f t="shared" si="159"/>
        <v/>
      </c>
      <c r="EHO104" s="82" t="str">
        <f t="shared" si="159"/>
        <v/>
      </c>
      <c r="EHP104" s="82" t="str">
        <f t="shared" si="159"/>
        <v/>
      </c>
      <c r="EHQ104" s="82" t="str">
        <f t="shared" si="159"/>
        <v/>
      </c>
      <c r="EHR104" s="82" t="str">
        <f t="shared" si="159"/>
        <v/>
      </c>
      <c r="EHS104" s="82" t="str">
        <f t="shared" si="159"/>
        <v/>
      </c>
      <c r="EHT104" s="82" t="str">
        <f t="shared" si="159"/>
        <v/>
      </c>
      <c r="EHU104" s="82" t="str">
        <f t="shared" si="159"/>
        <v/>
      </c>
      <c r="EHV104" s="82" t="str">
        <f t="shared" si="159"/>
        <v/>
      </c>
      <c r="EHW104" s="82" t="str">
        <f t="shared" si="159"/>
        <v/>
      </c>
      <c r="EHX104" s="82" t="str">
        <f t="shared" si="159"/>
        <v/>
      </c>
      <c r="EHY104" s="82" t="str">
        <f t="shared" si="159"/>
        <v/>
      </c>
      <c r="EHZ104" s="82" t="str">
        <f t="shared" si="159"/>
        <v/>
      </c>
      <c r="EIA104" s="82" t="str">
        <f t="shared" si="159"/>
        <v/>
      </c>
      <c r="EIB104" s="82" t="str">
        <f t="shared" si="159"/>
        <v/>
      </c>
      <c r="EIC104" s="82" t="str">
        <f t="shared" si="159"/>
        <v/>
      </c>
      <c r="EID104" s="82" t="str">
        <f t="shared" si="159"/>
        <v/>
      </c>
      <c r="EIE104" s="82" t="str">
        <f t="shared" si="159"/>
        <v/>
      </c>
      <c r="EIF104" s="82" t="str">
        <f t="shared" si="159"/>
        <v/>
      </c>
      <c r="EIG104" s="82" t="str">
        <f t="shared" si="159"/>
        <v/>
      </c>
      <c r="EIH104" s="82" t="str">
        <f t="shared" si="159"/>
        <v/>
      </c>
      <c r="EII104" s="82" t="str">
        <f t="shared" ref="EII104:EKT104" si="160">IF(ISNUMBER(outYear),EII55+EII61+EII67+EII101,"")</f>
        <v/>
      </c>
      <c r="EIJ104" s="82" t="str">
        <f t="shared" si="160"/>
        <v/>
      </c>
      <c r="EIK104" s="82" t="str">
        <f t="shared" si="160"/>
        <v/>
      </c>
      <c r="EIL104" s="82" t="str">
        <f t="shared" si="160"/>
        <v/>
      </c>
      <c r="EIM104" s="82" t="str">
        <f t="shared" si="160"/>
        <v/>
      </c>
      <c r="EIN104" s="82" t="str">
        <f t="shared" si="160"/>
        <v/>
      </c>
      <c r="EIO104" s="82" t="str">
        <f t="shared" si="160"/>
        <v/>
      </c>
      <c r="EIP104" s="82" t="str">
        <f t="shared" si="160"/>
        <v/>
      </c>
      <c r="EIQ104" s="82" t="str">
        <f t="shared" si="160"/>
        <v/>
      </c>
      <c r="EIR104" s="82" t="str">
        <f t="shared" si="160"/>
        <v/>
      </c>
      <c r="EIS104" s="82" t="str">
        <f t="shared" si="160"/>
        <v/>
      </c>
      <c r="EIT104" s="82" t="str">
        <f t="shared" si="160"/>
        <v/>
      </c>
      <c r="EIU104" s="82" t="str">
        <f t="shared" si="160"/>
        <v/>
      </c>
      <c r="EIV104" s="82" t="str">
        <f t="shared" si="160"/>
        <v/>
      </c>
      <c r="EIW104" s="82" t="str">
        <f t="shared" si="160"/>
        <v/>
      </c>
      <c r="EIX104" s="82" t="str">
        <f t="shared" si="160"/>
        <v/>
      </c>
      <c r="EIY104" s="82" t="str">
        <f t="shared" si="160"/>
        <v/>
      </c>
      <c r="EIZ104" s="82" t="str">
        <f t="shared" si="160"/>
        <v/>
      </c>
      <c r="EJA104" s="82" t="str">
        <f t="shared" si="160"/>
        <v/>
      </c>
      <c r="EJB104" s="82" t="str">
        <f t="shared" si="160"/>
        <v/>
      </c>
      <c r="EJC104" s="82" t="str">
        <f t="shared" si="160"/>
        <v/>
      </c>
      <c r="EJD104" s="82" t="str">
        <f t="shared" si="160"/>
        <v/>
      </c>
      <c r="EJE104" s="82" t="str">
        <f t="shared" si="160"/>
        <v/>
      </c>
      <c r="EJF104" s="82" t="str">
        <f t="shared" si="160"/>
        <v/>
      </c>
      <c r="EJG104" s="82" t="str">
        <f t="shared" si="160"/>
        <v/>
      </c>
      <c r="EJH104" s="82" t="str">
        <f t="shared" si="160"/>
        <v/>
      </c>
      <c r="EJI104" s="82" t="str">
        <f t="shared" si="160"/>
        <v/>
      </c>
      <c r="EJJ104" s="82" t="str">
        <f t="shared" si="160"/>
        <v/>
      </c>
      <c r="EJK104" s="82" t="str">
        <f t="shared" si="160"/>
        <v/>
      </c>
      <c r="EJL104" s="82" t="str">
        <f t="shared" si="160"/>
        <v/>
      </c>
      <c r="EJM104" s="82" t="str">
        <f t="shared" si="160"/>
        <v/>
      </c>
      <c r="EJN104" s="82" t="str">
        <f t="shared" si="160"/>
        <v/>
      </c>
      <c r="EJO104" s="82" t="str">
        <f t="shared" si="160"/>
        <v/>
      </c>
      <c r="EJP104" s="82" t="str">
        <f t="shared" si="160"/>
        <v/>
      </c>
      <c r="EJQ104" s="82" t="str">
        <f t="shared" si="160"/>
        <v/>
      </c>
      <c r="EJR104" s="82" t="str">
        <f t="shared" si="160"/>
        <v/>
      </c>
      <c r="EJS104" s="82" t="str">
        <f t="shared" si="160"/>
        <v/>
      </c>
      <c r="EJT104" s="82" t="str">
        <f t="shared" si="160"/>
        <v/>
      </c>
      <c r="EJU104" s="82" t="str">
        <f t="shared" si="160"/>
        <v/>
      </c>
      <c r="EJV104" s="82" t="str">
        <f t="shared" si="160"/>
        <v/>
      </c>
      <c r="EJW104" s="82" t="str">
        <f t="shared" si="160"/>
        <v/>
      </c>
      <c r="EJX104" s="82" t="str">
        <f t="shared" si="160"/>
        <v/>
      </c>
      <c r="EJY104" s="82" t="str">
        <f t="shared" si="160"/>
        <v/>
      </c>
      <c r="EJZ104" s="82" t="str">
        <f t="shared" si="160"/>
        <v/>
      </c>
      <c r="EKA104" s="82" t="str">
        <f t="shared" si="160"/>
        <v/>
      </c>
      <c r="EKB104" s="82" t="str">
        <f t="shared" si="160"/>
        <v/>
      </c>
      <c r="EKC104" s="82" t="str">
        <f t="shared" si="160"/>
        <v/>
      </c>
      <c r="EKD104" s="82" t="str">
        <f t="shared" si="160"/>
        <v/>
      </c>
      <c r="EKE104" s="82" t="str">
        <f t="shared" si="160"/>
        <v/>
      </c>
      <c r="EKF104" s="82" t="str">
        <f t="shared" si="160"/>
        <v/>
      </c>
      <c r="EKG104" s="82" t="str">
        <f t="shared" si="160"/>
        <v/>
      </c>
      <c r="EKH104" s="82" t="str">
        <f t="shared" si="160"/>
        <v/>
      </c>
      <c r="EKI104" s="82" t="str">
        <f t="shared" si="160"/>
        <v/>
      </c>
      <c r="EKJ104" s="82" t="str">
        <f t="shared" si="160"/>
        <v/>
      </c>
      <c r="EKK104" s="82" t="str">
        <f t="shared" si="160"/>
        <v/>
      </c>
      <c r="EKL104" s="82" t="str">
        <f t="shared" si="160"/>
        <v/>
      </c>
      <c r="EKM104" s="82" t="str">
        <f t="shared" si="160"/>
        <v/>
      </c>
      <c r="EKN104" s="82" t="str">
        <f t="shared" si="160"/>
        <v/>
      </c>
      <c r="EKO104" s="82" t="str">
        <f t="shared" si="160"/>
        <v/>
      </c>
      <c r="EKP104" s="82" t="str">
        <f t="shared" si="160"/>
        <v/>
      </c>
      <c r="EKQ104" s="82" t="str">
        <f t="shared" si="160"/>
        <v/>
      </c>
      <c r="EKR104" s="82" t="str">
        <f t="shared" si="160"/>
        <v/>
      </c>
      <c r="EKS104" s="82" t="str">
        <f t="shared" si="160"/>
        <v/>
      </c>
      <c r="EKT104" s="82" t="str">
        <f t="shared" si="160"/>
        <v/>
      </c>
      <c r="EKU104" s="82" t="str">
        <f t="shared" ref="EKU104:ENF104" si="161">IF(ISNUMBER(outYear),EKU55+EKU61+EKU67+EKU101,"")</f>
        <v/>
      </c>
      <c r="EKV104" s="82" t="str">
        <f t="shared" si="161"/>
        <v/>
      </c>
      <c r="EKW104" s="82" t="str">
        <f t="shared" si="161"/>
        <v/>
      </c>
      <c r="EKX104" s="82" t="str">
        <f t="shared" si="161"/>
        <v/>
      </c>
      <c r="EKY104" s="82" t="str">
        <f t="shared" si="161"/>
        <v/>
      </c>
      <c r="EKZ104" s="82" t="str">
        <f t="shared" si="161"/>
        <v/>
      </c>
      <c r="ELA104" s="82" t="str">
        <f t="shared" si="161"/>
        <v/>
      </c>
      <c r="ELB104" s="82" t="str">
        <f t="shared" si="161"/>
        <v/>
      </c>
      <c r="ELC104" s="82" t="str">
        <f t="shared" si="161"/>
        <v/>
      </c>
      <c r="ELD104" s="82" t="str">
        <f t="shared" si="161"/>
        <v/>
      </c>
      <c r="ELE104" s="82" t="str">
        <f t="shared" si="161"/>
        <v/>
      </c>
      <c r="ELF104" s="82" t="str">
        <f t="shared" si="161"/>
        <v/>
      </c>
      <c r="ELG104" s="82" t="str">
        <f t="shared" si="161"/>
        <v/>
      </c>
      <c r="ELH104" s="82" t="str">
        <f t="shared" si="161"/>
        <v/>
      </c>
      <c r="ELI104" s="82" t="str">
        <f t="shared" si="161"/>
        <v/>
      </c>
      <c r="ELJ104" s="82" t="str">
        <f t="shared" si="161"/>
        <v/>
      </c>
      <c r="ELK104" s="82" t="str">
        <f t="shared" si="161"/>
        <v/>
      </c>
      <c r="ELL104" s="82" t="str">
        <f t="shared" si="161"/>
        <v/>
      </c>
      <c r="ELM104" s="82" t="str">
        <f t="shared" si="161"/>
        <v/>
      </c>
      <c r="ELN104" s="82" t="str">
        <f t="shared" si="161"/>
        <v/>
      </c>
      <c r="ELO104" s="82" t="str">
        <f t="shared" si="161"/>
        <v/>
      </c>
      <c r="ELP104" s="82" t="str">
        <f t="shared" si="161"/>
        <v/>
      </c>
      <c r="ELQ104" s="82" t="str">
        <f t="shared" si="161"/>
        <v/>
      </c>
      <c r="ELR104" s="82" t="str">
        <f t="shared" si="161"/>
        <v/>
      </c>
      <c r="ELS104" s="82" t="str">
        <f t="shared" si="161"/>
        <v/>
      </c>
      <c r="ELT104" s="82" t="str">
        <f t="shared" si="161"/>
        <v/>
      </c>
      <c r="ELU104" s="82" t="str">
        <f t="shared" si="161"/>
        <v/>
      </c>
      <c r="ELV104" s="82" t="str">
        <f t="shared" si="161"/>
        <v/>
      </c>
      <c r="ELW104" s="82" t="str">
        <f t="shared" si="161"/>
        <v/>
      </c>
      <c r="ELX104" s="82" t="str">
        <f t="shared" si="161"/>
        <v/>
      </c>
      <c r="ELY104" s="82" t="str">
        <f t="shared" si="161"/>
        <v/>
      </c>
      <c r="ELZ104" s="82" t="str">
        <f t="shared" si="161"/>
        <v/>
      </c>
      <c r="EMA104" s="82" t="str">
        <f t="shared" si="161"/>
        <v/>
      </c>
      <c r="EMB104" s="82" t="str">
        <f t="shared" si="161"/>
        <v/>
      </c>
      <c r="EMC104" s="82" t="str">
        <f t="shared" si="161"/>
        <v/>
      </c>
      <c r="EMD104" s="82" t="str">
        <f t="shared" si="161"/>
        <v/>
      </c>
      <c r="EME104" s="82" t="str">
        <f t="shared" si="161"/>
        <v/>
      </c>
      <c r="EMF104" s="82" t="str">
        <f t="shared" si="161"/>
        <v/>
      </c>
      <c r="EMG104" s="82" t="str">
        <f t="shared" si="161"/>
        <v/>
      </c>
      <c r="EMH104" s="82" t="str">
        <f t="shared" si="161"/>
        <v/>
      </c>
      <c r="EMI104" s="82" t="str">
        <f t="shared" si="161"/>
        <v/>
      </c>
      <c r="EMJ104" s="82" t="str">
        <f t="shared" si="161"/>
        <v/>
      </c>
      <c r="EMK104" s="82" t="str">
        <f t="shared" si="161"/>
        <v/>
      </c>
      <c r="EML104" s="82" t="str">
        <f t="shared" si="161"/>
        <v/>
      </c>
      <c r="EMM104" s="82" t="str">
        <f t="shared" si="161"/>
        <v/>
      </c>
      <c r="EMN104" s="82" t="str">
        <f t="shared" si="161"/>
        <v/>
      </c>
      <c r="EMO104" s="82" t="str">
        <f t="shared" si="161"/>
        <v/>
      </c>
      <c r="EMP104" s="82" t="str">
        <f t="shared" si="161"/>
        <v/>
      </c>
      <c r="EMQ104" s="82" t="str">
        <f t="shared" si="161"/>
        <v/>
      </c>
      <c r="EMR104" s="82" t="str">
        <f t="shared" si="161"/>
        <v/>
      </c>
      <c r="EMS104" s="82" t="str">
        <f t="shared" si="161"/>
        <v/>
      </c>
      <c r="EMT104" s="82" t="str">
        <f t="shared" si="161"/>
        <v/>
      </c>
      <c r="EMU104" s="82" t="str">
        <f t="shared" si="161"/>
        <v/>
      </c>
      <c r="EMV104" s="82" t="str">
        <f t="shared" si="161"/>
        <v/>
      </c>
      <c r="EMW104" s="82" t="str">
        <f t="shared" si="161"/>
        <v/>
      </c>
      <c r="EMX104" s="82" t="str">
        <f t="shared" si="161"/>
        <v/>
      </c>
      <c r="EMY104" s="82" t="str">
        <f t="shared" si="161"/>
        <v/>
      </c>
      <c r="EMZ104" s="82" t="str">
        <f t="shared" si="161"/>
        <v/>
      </c>
      <c r="ENA104" s="82" t="str">
        <f t="shared" si="161"/>
        <v/>
      </c>
      <c r="ENB104" s="82" t="str">
        <f t="shared" si="161"/>
        <v/>
      </c>
      <c r="ENC104" s="82" t="str">
        <f t="shared" si="161"/>
        <v/>
      </c>
      <c r="END104" s="82" t="str">
        <f t="shared" si="161"/>
        <v/>
      </c>
      <c r="ENE104" s="82" t="str">
        <f t="shared" si="161"/>
        <v/>
      </c>
      <c r="ENF104" s="82" t="str">
        <f t="shared" si="161"/>
        <v/>
      </c>
      <c r="ENG104" s="82" t="str">
        <f t="shared" ref="ENG104:EPR104" si="162">IF(ISNUMBER(outYear),ENG55+ENG61+ENG67+ENG101,"")</f>
        <v/>
      </c>
      <c r="ENH104" s="82" t="str">
        <f t="shared" si="162"/>
        <v/>
      </c>
      <c r="ENI104" s="82" t="str">
        <f t="shared" si="162"/>
        <v/>
      </c>
      <c r="ENJ104" s="82" t="str">
        <f t="shared" si="162"/>
        <v/>
      </c>
      <c r="ENK104" s="82" t="str">
        <f t="shared" si="162"/>
        <v/>
      </c>
      <c r="ENL104" s="82" t="str">
        <f t="shared" si="162"/>
        <v/>
      </c>
      <c r="ENM104" s="82" t="str">
        <f t="shared" si="162"/>
        <v/>
      </c>
      <c r="ENN104" s="82" t="str">
        <f t="shared" si="162"/>
        <v/>
      </c>
      <c r="ENO104" s="82" t="str">
        <f t="shared" si="162"/>
        <v/>
      </c>
      <c r="ENP104" s="82" t="str">
        <f t="shared" si="162"/>
        <v/>
      </c>
      <c r="ENQ104" s="82" t="str">
        <f t="shared" si="162"/>
        <v/>
      </c>
      <c r="ENR104" s="82" t="str">
        <f t="shared" si="162"/>
        <v/>
      </c>
      <c r="ENS104" s="82" t="str">
        <f t="shared" si="162"/>
        <v/>
      </c>
      <c r="ENT104" s="82" t="str">
        <f t="shared" si="162"/>
        <v/>
      </c>
      <c r="ENU104" s="82" t="str">
        <f t="shared" si="162"/>
        <v/>
      </c>
      <c r="ENV104" s="82" t="str">
        <f t="shared" si="162"/>
        <v/>
      </c>
      <c r="ENW104" s="82" t="str">
        <f t="shared" si="162"/>
        <v/>
      </c>
      <c r="ENX104" s="82" t="str">
        <f t="shared" si="162"/>
        <v/>
      </c>
      <c r="ENY104" s="82" t="str">
        <f t="shared" si="162"/>
        <v/>
      </c>
      <c r="ENZ104" s="82" t="str">
        <f t="shared" si="162"/>
        <v/>
      </c>
      <c r="EOA104" s="82" t="str">
        <f t="shared" si="162"/>
        <v/>
      </c>
      <c r="EOB104" s="82" t="str">
        <f t="shared" si="162"/>
        <v/>
      </c>
      <c r="EOC104" s="82" t="str">
        <f t="shared" si="162"/>
        <v/>
      </c>
      <c r="EOD104" s="82" t="str">
        <f t="shared" si="162"/>
        <v/>
      </c>
      <c r="EOE104" s="82" t="str">
        <f t="shared" si="162"/>
        <v/>
      </c>
      <c r="EOF104" s="82" t="str">
        <f t="shared" si="162"/>
        <v/>
      </c>
      <c r="EOG104" s="82" t="str">
        <f t="shared" si="162"/>
        <v/>
      </c>
      <c r="EOH104" s="82" t="str">
        <f t="shared" si="162"/>
        <v/>
      </c>
      <c r="EOI104" s="82" t="str">
        <f t="shared" si="162"/>
        <v/>
      </c>
      <c r="EOJ104" s="82" t="str">
        <f t="shared" si="162"/>
        <v/>
      </c>
      <c r="EOK104" s="82" t="str">
        <f t="shared" si="162"/>
        <v/>
      </c>
      <c r="EOL104" s="82" t="str">
        <f t="shared" si="162"/>
        <v/>
      </c>
      <c r="EOM104" s="82" t="str">
        <f t="shared" si="162"/>
        <v/>
      </c>
      <c r="EON104" s="82" t="str">
        <f t="shared" si="162"/>
        <v/>
      </c>
      <c r="EOO104" s="82" t="str">
        <f t="shared" si="162"/>
        <v/>
      </c>
      <c r="EOP104" s="82" t="str">
        <f t="shared" si="162"/>
        <v/>
      </c>
      <c r="EOQ104" s="82" t="str">
        <f t="shared" si="162"/>
        <v/>
      </c>
      <c r="EOR104" s="82" t="str">
        <f t="shared" si="162"/>
        <v/>
      </c>
      <c r="EOS104" s="82" t="str">
        <f t="shared" si="162"/>
        <v/>
      </c>
      <c r="EOT104" s="82" t="str">
        <f t="shared" si="162"/>
        <v/>
      </c>
      <c r="EOU104" s="82" t="str">
        <f t="shared" si="162"/>
        <v/>
      </c>
      <c r="EOV104" s="82" t="str">
        <f t="shared" si="162"/>
        <v/>
      </c>
      <c r="EOW104" s="82" t="str">
        <f t="shared" si="162"/>
        <v/>
      </c>
      <c r="EOX104" s="82" t="str">
        <f t="shared" si="162"/>
        <v/>
      </c>
      <c r="EOY104" s="82" t="str">
        <f t="shared" si="162"/>
        <v/>
      </c>
      <c r="EOZ104" s="82" t="str">
        <f t="shared" si="162"/>
        <v/>
      </c>
      <c r="EPA104" s="82" t="str">
        <f t="shared" si="162"/>
        <v/>
      </c>
      <c r="EPB104" s="82" t="str">
        <f t="shared" si="162"/>
        <v/>
      </c>
      <c r="EPC104" s="82" t="str">
        <f t="shared" si="162"/>
        <v/>
      </c>
      <c r="EPD104" s="82" t="str">
        <f t="shared" si="162"/>
        <v/>
      </c>
      <c r="EPE104" s="82" t="str">
        <f t="shared" si="162"/>
        <v/>
      </c>
      <c r="EPF104" s="82" t="str">
        <f t="shared" si="162"/>
        <v/>
      </c>
      <c r="EPG104" s="82" t="str">
        <f t="shared" si="162"/>
        <v/>
      </c>
      <c r="EPH104" s="82" t="str">
        <f t="shared" si="162"/>
        <v/>
      </c>
      <c r="EPI104" s="82" t="str">
        <f t="shared" si="162"/>
        <v/>
      </c>
      <c r="EPJ104" s="82" t="str">
        <f t="shared" si="162"/>
        <v/>
      </c>
      <c r="EPK104" s="82" t="str">
        <f t="shared" si="162"/>
        <v/>
      </c>
      <c r="EPL104" s="82" t="str">
        <f t="shared" si="162"/>
        <v/>
      </c>
      <c r="EPM104" s="82" t="str">
        <f t="shared" si="162"/>
        <v/>
      </c>
      <c r="EPN104" s="82" t="str">
        <f t="shared" si="162"/>
        <v/>
      </c>
      <c r="EPO104" s="82" t="str">
        <f t="shared" si="162"/>
        <v/>
      </c>
      <c r="EPP104" s="82" t="str">
        <f t="shared" si="162"/>
        <v/>
      </c>
      <c r="EPQ104" s="82" t="str">
        <f t="shared" si="162"/>
        <v/>
      </c>
      <c r="EPR104" s="82" t="str">
        <f t="shared" si="162"/>
        <v/>
      </c>
      <c r="EPS104" s="82" t="str">
        <f t="shared" ref="EPS104:ESD104" si="163">IF(ISNUMBER(outYear),EPS55+EPS61+EPS67+EPS101,"")</f>
        <v/>
      </c>
      <c r="EPT104" s="82" t="str">
        <f t="shared" si="163"/>
        <v/>
      </c>
      <c r="EPU104" s="82" t="str">
        <f t="shared" si="163"/>
        <v/>
      </c>
      <c r="EPV104" s="82" t="str">
        <f t="shared" si="163"/>
        <v/>
      </c>
      <c r="EPW104" s="82" t="str">
        <f t="shared" si="163"/>
        <v/>
      </c>
      <c r="EPX104" s="82" t="str">
        <f t="shared" si="163"/>
        <v/>
      </c>
      <c r="EPY104" s="82" t="str">
        <f t="shared" si="163"/>
        <v/>
      </c>
      <c r="EPZ104" s="82" t="str">
        <f t="shared" si="163"/>
        <v/>
      </c>
      <c r="EQA104" s="82" t="str">
        <f t="shared" si="163"/>
        <v/>
      </c>
      <c r="EQB104" s="82" t="str">
        <f t="shared" si="163"/>
        <v/>
      </c>
      <c r="EQC104" s="82" t="str">
        <f t="shared" si="163"/>
        <v/>
      </c>
      <c r="EQD104" s="82" t="str">
        <f t="shared" si="163"/>
        <v/>
      </c>
      <c r="EQE104" s="82" t="str">
        <f t="shared" si="163"/>
        <v/>
      </c>
      <c r="EQF104" s="82" t="str">
        <f t="shared" si="163"/>
        <v/>
      </c>
      <c r="EQG104" s="82" t="str">
        <f t="shared" si="163"/>
        <v/>
      </c>
      <c r="EQH104" s="82" t="str">
        <f t="shared" si="163"/>
        <v/>
      </c>
      <c r="EQI104" s="82" t="str">
        <f t="shared" si="163"/>
        <v/>
      </c>
      <c r="EQJ104" s="82" t="str">
        <f t="shared" si="163"/>
        <v/>
      </c>
      <c r="EQK104" s="82" t="str">
        <f t="shared" si="163"/>
        <v/>
      </c>
      <c r="EQL104" s="82" t="str">
        <f t="shared" si="163"/>
        <v/>
      </c>
      <c r="EQM104" s="82" t="str">
        <f t="shared" si="163"/>
        <v/>
      </c>
      <c r="EQN104" s="82" t="str">
        <f t="shared" si="163"/>
        <v/>
      </c>
      <c r="EQO104" s="82" t="str">
        <f t="shared" si="163"/>
        <v/>
      </c>
      <c r="EQP104" s="82" t="str">
        <f t="shared" si="163"/>
        <v/>
      </c>
      <c r="EQQ104" s="82" t="str">
        <f t="shared" si="163"/>
        <v/>
      </c>
      <c r="EQR104" s="82" t="str">
        <f t="shared" si="163"/>
        <v/>
      </c>
      <c r="EQS104" s="82" t="str">
        <f t="shared" si="163"/>
        <v/>
      </c>
      <c r="EQT104" s="82" t="str">
        <f t="shared" si="163"/>
        <v/>
      </c>
      <c r="EQU104" s="82" t="str">
        <f t="shared" si="163"/>
        <v/>
      </c>
      <c r="EQV104" s="82" t="str">
        <f t="shared" si="163"/>
        <v/>
      </c>
      <c r="EQW104" s="82" t="str">
        <f t="shared" si="163"/>
        <v/>
      </c>
      <c r="EQX104" s="82" t="str">
        <f t="shared" si="163"/>
        <v/>
      </c>
      <c r="EQY104" s="82" t="str">
        <f t="shared" si="163"/>
        <v/>
      </c>
      <c r="EQZ104" s="82" t="str">
        <f t="shared" si="163"/>
        <v/>
      </c>
      <c r="ERA104" s="82" t="str">
        <f t="shared" si="163"/>
        <v/>
      </c>
      <c r="ERB104" s="82" t="str">
        <f t="shared" si="163"/>
        <v/>
      </c>
      <c r="ERC104" s="82" t="str">
        <f t="shared" si="163"/>
        <v/>
      </c>
      <c r="ERD104" s="82" t="str">
        <f t="shared" si="163"/>
        <v/>
      </c>
      <c r="ERE104" s="82" t="str">
        <f t="shared" si="163"/>
        <v/>
      </c>
      <c r="ERF104" s="82" t="str">
        <f t="shared" si="163"/>
        <v/>
      </c>
      <c r="ERG104" s="82" t="str">
        <f t="shared" si="163"/>
        <v/>
      </c>
      <c r="ERH104" s="82" t="str">
        <f t="shared" si="163"/>
        <v/>
      </c>
      <c r="ERI104" s="82" t="str">
        <f t="shared" si="163"/>
        <v/>
      </c>
      <c r="ERJ104" s="82" t="str">
        <f t="shared" si="163"/>
        <v/>
      </c>
      <c r="ERK104" s="82" t="str">
        <f t="shared" si="163"/>
        <v/>
      </c>
      <c r="ERL104" s="82" t="str">
        <f t="shared" si="163"/>
        <v/>
      </c>
      <c r="ERM104" s="82" t="str">
        <f t="shared" si="163"/>
        <v/>
      </c>
      <c r="ERN104" s="82" t="str">
        <f t="shared" si="163"/>
        <v/>
      </c>
      <c r="ERO104" s="82" t="str">
        <f t="shared" si="163"/>
        <v/>
      </c>
      <c r="ERP104" s="82" t="str">
        <f t="shared" si="163"/>
        <v/>
      </c>
      <c r="ERQ104" s="82" t="str">
        <f t="shared" si="163"/>
        <v/>
      </c>
      <c r="ERR104" s="82" t="str">
        <f t="shared" si="163"/>
        <v/>
      </c>
      <c r="ERS104" s="82" t="str">
        <f t="shared" si="163"/>
        <v/>
      </c>
      <c r="ERT104" s="82" t="str">
        <f t="shared" si="163"/>
        <v/>
      </c>
      <c r="ERU104" s="82" t="str">
        <f t="shared" si="163"/>
        <v/>
      </c>
      <c r="ERV104" s="82" t="str">
        <f t="shared" si="163"/>
        <v/>
      </c>
      <c r="ERW104" s="82" t="str">
        <f t="shared" si="163"/>
        <v/>
      </c>
      <c r="ERX104" s="82" t="str">
        <f t="shared" si="163"/>
        <v/>
      </c>
      <c r="ERY104" s="82" t="str">
        <f t="shared" si="163"/>
        <v/>
      </c>
      <c r="ERZ104" s="82" t="str">
        <f t="shared" si="163"/>
        <v/>
      </c>
      <c r="ESA104" s="82" t="str">
        <f t="shared" si="163"/>
        <v/>
      </c>
      <c r="ESB104" s="82" t="str">
        <f t="shared" si="163"/>
        <v/>
      </c>
      <c r="ESC104" s="82" t="str">
        <f t="shared" si="163"/>
        <v/>
      </c>
      <c r="ESD104" s="82" t="str">
        <f t="shared" si="163"/>
        <v/>
      </c>
      <c r="ESE104" s="82" t="str">
        <f t="shared" ref="ESE104:EUP104" si="164">IF(ISNUMBER(outYear),ESE55+ESE61+ESE67+ESE101,"")</f>
        <v/>
      </c>
      <c r="ESF104" s="82" t="str">
        <f t="shared" si="164"/>
        <v/>
      </c>
      <c r="ESG104" s="82" t="str">
        <f t="shared" si="164"/>
        <v/>
      </c>
      <c r="ESH104" s="82" t="str">
        <f t="shared" si="164"/>
        <v/>
      </c>
      <c r="ESI104" s="82" t="str">
        <f t="shared" si="164"/>
        <v/>
      </c>
      <c r="ESJ104" s="82" t="str">
        <f t="shared" si="164"/>
        <v/>
      </c>
      <c r="ESK104" s="82" t="str">
        <f t="shared" si="164"/>
        <v/>
      </c>
      <c r="ESL104" s="82" t="str">
        <f t="shared" si="164"/>
        <v/>
      </c>
      <c r="ESM104" s="82" t="str">
        <f t="shared" si="164"/>
        <v/>
      </c>
      <c r="ESN104" s="82" t="str">
        <f t="shared" si="164"/>
        <v/>
      </c>
      <c r="ESO104" s="82" t="str">
        <f t="shared" si="164"/>
        <v/>
      </c>
      <c r="ESP104" s="82" t="str">
        <f t="shared" si="164"/>
        <v/>
      </c>
      <c r="ESQ104" s="82" t="str">
        <f t="shared" si="164"/>
        <v/>
      </c>
      <c r="ESR104" s="82" t="str">
        <f t="shared" si="164"/>
        <v/>
      </c>
      <c r="ESS104" s="82" t="str">
        <f t="shared" si="164"/>
        <v/>
      </c>
      <c r="EST104" s="82" t="str">
        <f t="shared" si="164"/>
        <v/>
      </c>
      <c r="ESU104" s="82" t="str">
        <f t="shared" si="164"/>
        <v/>
      </c>
      <c r="ESV104" s="82" t="str">
        <f t="shared" si="164"/>
        <v/>
      </c>
      <c r="ESW104" s="82" t="str">
        <f t="shared" si="164"/>
        <v/>
      </c>
      <c r="ESX104" s="82" t="str">
        <f t="shared" si="164"/>
        <v/>
      </c>
      <c r="ESY104" s="82" t="str">
        <f t="shared" si="164"/>
        <v/>
      </c>
      <c r="ESZ104" s="82" t="str">
        <f t="shared" si="164"/>
        <v/>
      </c>
      <c r="ETA104" s="82" t="str">
        <f t="shared" si="164"/>
        <v/>
      </c>
      <c r="ETB104" s="82" t="str">
        <f t="shared" si="164"/>
        <v/>
      </c>
      <c r="ETC104" s="82" t="str">
        <f t="shared" si="164"/>
        <v/>
      </c>
      <c r="ETD104" s="82" t="str">
        <f t="shared" si="164"/>
        <v/>
      </c>
      <c r="ETE104" s="82" t="str">
        <f t="shared" si="164"/>
        <v/>
      </c>
      <c r="ETF104" s="82" t="str">
        <f t="shared" si="164"/>
        <v/>
      </c>
      <c r="ETG104" s="82" t="str">
        <f t="shared" si="164"/>
        <v/>
      </c>
      <c r="ETH104" s="82" t="str">
        <f t="shared" si="164"/>
        <v/>
      </c>
      <c r="ETI104" s="82" t="str">
        <f t="shared" si="164"/>
        <v/>
      </c>
      <c r="ETJ104" s="82" t="str">
        <f t="shared" si="164"/>
        <v/>
      </c>
      <c r="ETK104" s="82" t="str">
        <f t="shared" si="164"/>
        <v/>
      </c>
      <c r="ETL104" s="82" t="str">
        <f t="shared" si="164"/>
        <v/>
      </c>
      <c r="ETM104" s="82" t="str">
        <f t="shared" si="164"/>
        <v/>
      </c>
      <c r="ETN104" s="82" t="str">
        <f t="shared" si="164"/>
        <v/>
      </c>
      <c r="ETO104" s="82" t="str">
        <f t="shared" si="164"/>
        <v/>
      </c>
      <c r="ETP104" s="82" t="str">
        <f t="shared" si="164"/>
        <v/>
      </c>
      <c r="ETQ104" s="82" t="str">
        <f t="shared" si="164"/>
        <v/>
      </c>
      <c r="ETR104" s="82" t="str">
        <f t="shared" si="164"/>
        <v/>
      </c>
      <c r="ETS104" s="82" t="str">
        <f t="shared" si="164"/>
        <v/>
      </c>
      <c r="ETT104" s="82" t="str">
        <f t="shared" si="164"/>
        <v/>
      </c>
      <c r="ETU104" s="82" t="str">
        <f t="shared" si="164"/>
        <v/>
      </c>
      <c r="ETV104" s="82" t="str">
        <f t="shared" si="164"/>
        <v/>
      </c>
      <c r="ETW104" s="82" t="str">
        <f t="shared" si="164"/>
        <v/>
      </c>
      <c r="ETX104" s="82" t="str">
        <f t="shared" si="164"/>
        <v/>
      </c>
      <c r="ETY104" s="82" t="str">
        <f t="shared" si="164"/>
        <v/>
      </c>
      <c r="ETZ104" s="82" t="str">
        <f t="shared" si="164"/>
        <v/>
      </c>
      <c r="EUA104" s="82" t="str">
        <f t="shared" si="164"/>
        <v/>
      </c>
      <c r="EUB104" s="82" t="str">
        <f t="shared" si="164"/>
        <v/>
      </c>
      <c r="EUC104" s="82" t="str">
        <f t="shared" si="164"/>
        <v/>
      </c>
      <c r="EUD104" s="82" t="str">
        <f t="shared" si="164"/>
        <v/>
      </c>
      <c r="EUE104" s="82" t="str">
        <f t="shared" si="164"/>
        <v/>
      </c>
      <c r="EUF104" s="82" t="str">
        <f t="shared" si="164"/>
        <v/>
      </c>
      <c r="EUG104" s="82" t="str">
        <f t="shared" si="164"/>
        <v/>
      </c>
      <c r="EUH104" s="82" t="str">
        <f t="shared" si="164"/>
        <v/>
      </c>
      <c r="EUI104" s="82" t="str">
        <f t="shared" si="164"/>
        <v/>
      </c>
      <c r="EUJ104" s="82" t="str">
        <f t="shared" si="164"/>
        <v/>
      </c>
      <c r="EUK104" s="82" t="str">
        <f t="shared" si="164"/>
        <v/>
      </c>
      <c r="EUL104" s="82" t="str">
        <f t="shared" si="164"/>
        <v/>
      </c>
      <c r="EUM104" s="82" t="str">
        <f t="shared" si="164"/>
        <v/>
      </c>
      <c r="EUN104" s="82" t="str">
        <f t="shared" si="164"/>
        <v/>
      </c>
      <c r="EUO104" s="82" t="str">
        <f t="shared" si="164"/>
        <v/>
      </c>
      <c r="EUP104" s="82" t="str">
        <f t="shared" si="164"/>
        <v/>
      </c>
      <c r="EUQ104" s="82" t="str">
        <f t="shared" ref="EUQ104:EXB104" si="165">IF(ISNUMBER(outYear),EUQ55+EUQ61+EUQ67+EUQ101,"")</f>
        <v/>
      </c>
      <c r="EUR104" s="82" t="str">
        <f t="shared" si="165"/>
        <v/>
      </c>
      <c r="EUS104" s="82" t="str">
        <f t="shared" si="165"/>
        <v/>
      </c>
      <c r="EUT104" s="82" t="str">
        <f t="shared" si="165"/>
        <v/>
      </c>
      <c r="EUU104" s="82" t="str">
        <f t="shared" si="165"/>
        <v/>
      </c>
      <c r="EUV104" s="82" t="str">
        <f t="shared" si="165"/>
        <v/>
      </c>
      <c r="EUW104" s="82" t="str">
        <f t="shared" si="165"/>
        <v/>
      </c>
      <c r="EUX104" s="82" t="str">
        <f t="shared" si="165"/>
        <v/>
      </c>
      <c r="EUY104" s="82" t="str">
        <f t="shared" si="165"/>
        <v/>
      </c>
      <c r="EUZ104" s="82" t="str">
        <f t="shared" si="165"/>
        <v/>
      </c>
      <c r="EVA104" s="82" t="str">
        <f t="shared" si="165"/>
        <v/>
      </c>
      <c r="EVB104" s="82" t="str">
        <f t="shared" si="165"/>
        <v/>
      </c>
      <c r="EVC104" s="82" t="str">
        <f t="shared" si="165"/>
        <v/>
      </c>
      <c r="EVD104" s="82" t="str">
        <f t="shared" si="165"/>
        <v/>
      </c>
      <c r="EVE104" s="82" t="str">
        <f t="shared" si="165"/>
        <v/>
      </c>
      <c r="EVF104" s="82" t="str">
        <f t="shared" si="165"/>
        <v/>
      </c>
      <c r="EVG104" s="82" t="str">
        <f t="shared" si="165"/>
        <v/>
      </c>
      <c r="EVH104" s="82" t="str">
        <f t="shared" si="165"/>
        <v/>
      </c>
      <c r="EVI104" s="82" t="str">
        <f t="shared" si="165"/>
        <v/>
      </c>
      <c r="EVJ104" s="82" t="str">
        <f t="shared" si="165"/>
        <v/>
      </c>
      <c r="EVK104" s="82" t="str">
        <f t="shared" si="165"/>
        <v/>
      </c>
      <c r="EVL104" s="82" t="str">
        <f t="shared" si="165"/>
        <v/>
      </c>
      <c r="EVM104" s="82" t="str">
        <f t="shared" si="165"/>
        <v/>
      </c>
      <c r="EVN104" s="82" t="str">
        <f t="shared" si="165"/>
        <v/>
      </c>
      <c r="EVO104" s="82" t="str">
        <f t="shared" si="165"/>
        <v/>
      </c>
      <c r="EVP104" s="82" t="str">
        <f t="shared" si="165"/>
        <v/>
      </c>
      <c r="EVQ104" s="82" t="str">
        <f t="shared" si="165"/>
        <v/>
      </c>
      <c r="EVR104" s="82" t="str">
        <f t="shared" si="165"/>
        <v/>
      </c>
      <c r="EVS104" s="82" t="str">
        <f t="shared" si="165"/>
        <v/>
      </c>
      <c r="EVT104" s="82" t="str">
        <f t="shared" si="165"/>
        <v/>
      </c>
      <c r="EVU104" s="82" t="str">
        <f t="shared" si="165"/>
        <v/>
      </c>
      <c r="EVV104" s="82" t="str">
        <f t="shared" si="165"/>
        <v/>
      </c>
      <c r="EVW104" s="82" t="str">
        <f t="shared" si="165"/>
        <v/>
      </c>
      <c r="EVX104" s="82" t="str">
        <f t="shared" si="165"/>
        <v/>
      </c>
      <c r="EVY104" s="82" t="str">
        <f t="shared" si="165"/>
        <v/>
      </c>
      <c r="EVZ104" s="82" t="str">
        <f t="shared" si="165"/>
        <v/>
      </c>
      <c r="EWA104" s="82" t="str">
        <f t="shared" si="165"/>
        <v/>
      </c>
      <c r="EWB104" s="82" t="str">
        <f t="shared" si="165"/>
        <v/>
      </c>
      <c r="EWC104" s="82" t="str">
        <f t="shared" si="165"/>
        <v/>
      </c>
      <c r="EWD104" s="82" t="str">
        <f t="shared" si="165"/>
        <v/>
      </c>
      <c r="EWE104" s="82" t="str">
        <f t="shared" si="165"/>
        <v/>
      </c>
      <c r="EWF104" s="82" t="str">
        <f t="shared" si="165"/>
        <v/>
      </c>
      <c r="EWG104" s="82" t="str">
        <f t="shared" si="165"/>
        <v/>
      </c>
      <c r="EWH104" s="82" t="str">
        <f t="shared" si="165"/>
        <v/>
      </c>
      <c r="EWI104" s="82" t="str">
        <f t="shared" si="165"/>
        <v/>
      </c>
      <c r="EWJ104" s="82" t="str">
        <f t="shared" si="165"/>
        <v/>
      </c>
      <c r="EWK104" s="82" t="str">
        <f t="shared" si="165"/>
        <v/>
      </c>
      <c r="EWL104" s="82" t="str">
        <f t="shared" si="165"/>
        <v/>
      </c>
      <c r="EWM104" s="82" t="str">
        <f t="shared" si="165"/>
        <v/>
      </c>
      <c r="EWN104" s="82" t="str">
        <f t="shared" si="165"/>
        <v/>
      </c>
      <c r="EWO104" s="82" t="str">
        <f t="shared" si="165"/>
        <v/>
      </c>
      <c r="EWP104" s="82" t="str">
        <f t="shared" si="165"/>
        <v/>
      </c>
      <c r="EWQ104" s="82" t="str">
        <f t="shared" si="165"/>
        <v/>
      </c>
      <c r="EWR104" s="82" t="str">
        <f t="shared" si="165"/>
        <v/>
      </c>
      <c r="EWS104" s="82" t="str">
        <f t="shared" si="165"/>
        <v/>
      </c>
      <c r="EWT104" s="82" t="str">
        <f t="shared" si="165"/>
        <v/>
      </c>
      <c r="EWU104" s="82" t="str">
        <f t="shared" si="165"/>
        <v/>
      </c>
      <c r="EWV104" s="82" t="str">
        <f t="shared" si="165"/>
        <v/>
      </c>
      <c r="EWW104" s="82" t="str">
        <f t="shared" si="165"/>
        <v/>
      </c>
      <c r="EWX104" s="82" t="str">
        <f t="shared" si="165"/>
        <v/>
      </c>
      <c r="EWY104" s="82" t="str">
        <f t="shared" si="165"/>
        <v/>
      </c>
      <c r="EWZ104" s="82" t="str">
        <f t="shared" si="165"/>
        <v/>
      </c>
      <c r="EXA104" s="82" t="str">
        <f t="shared" si="165"/>
        <v/>
      </c>
      <c r="EXB104" s="82" t="str">
        <f t="shared" si="165"/>
        <v/>
      </c>
      <c r="EXC104" s="82" t="str">
        <f t="shared" ref="EXC104:EZN104" si="166">IF(ISNUMBER(outYear),EXC55+EXC61+EXC67+EXC101,"")</f>
        <v/>
      </c>
      <c r="EXD104" s="82" t="str">
        <f t="shared" si="166"/>
        <v/>
      </c>
      <c r="EXE104" s="82" t="str">
        <f t="shared" si="166"/>
        <v/>
      </c>
      <c r="EXF104" s="82" t="str">
        <f t="shared" si="166"/>
        <v/>
      </c>
      <c r="EXG104" s="82" t="str">
        <f t="shared" si="166"/>
        <v/>
      </c>
      <c r="EXH104" s="82" t="str">
        <f t="shared" si="166"/>
        <v/>
      </c>
      <c r="EXI104" s="82" t="str">
        <f t="shared" si="166"/>
        <v/>
      </c>
      <c r="EXJ104" s="82" t="str">
        <f t="shared" si="166"/>
        <v/>
      </c>
      <c r="EXK104" s="82" t="str">
        <f t="shared" si="166"/>
        <v/>
      </c>
      <c r="EXL104" s="82" t="str">
        <f t="shared" si="166"/>
        <v/>
      </c>
      <c r="EXM104" s="82" t="str">
        <f t="shared" si="166"/>
        <v/>
      </c>
      <c r="EXN104" s="82" t="str">
        <f t="shared" si="166"/>
        <v/>
      </c>
      <c r="EXO104" s="82" t="str">
        <f t="shared" si="166"/>
        <v/>
      </c>
      <c r="EXP104" s="82" t="str">
        <f t="shared" si="166"/>
        <v/>
      </c>
      <c r="EXQ104" s="82" t="str">
        <f t="shared" si="166"/>
        <v/>
      </c>
      <c r="EXR104" s="82" t="str">
        <f t="shared" si="166"/>
        <v/>
      </c>
      <c r="EXS104" s="82" t="str">
        <f t="shared" si="166"/>
        <v/>
      </c>
      <c r="EXT104" s="82" t="str">
        <f t="shared" si="166"/>
        <v/>
      </c>
      <c r="EXU104" s="82" t="str">
        <f t="shared" si="166"/>
        <v/>
      </c>
      <c r="EXV104" s="82" t="str">
        <f t="shared" si="166"/>
        <v/>
      </c>
      <c r="EXW104" s="82" t="str">
        <f t="shared" si="166"/>
        <v/>
      </c>
      <c r="EXX104" s="82" t="str">
        <f t="shared" si="166"/>
        <v/>
      </c>
      <c r="EXY104" s="82" t="str">
        <f t="shared" si="166"/>
        <v/>
      </c>
      <c r="EXZ104" s="82" t="str">
        <f t="shared" si="166"/>
        <v/>
      </c>
      <c r="EYA104" s="82" t="str">
        <f t="shared" si="166"/>
        <v/>
      </c>
      <c r="EYB104" s="82" t="str">
        <f t="shared" si="166"/>
        <v/>
      </c>
      <c r="EYC104" s="82" t="str">
        <f t="shared" si="166"/>
        <v/>
      </c>
      <c r="EYD104" s="82" t="str">
        <f t="shared" si="166"/>
        <v/>
      </c>
      <c r="EYE104" s="82" t="str">
        <f t="shared" si="166"/>
        <v/>
      </c>
      <c r="EYF104" s="82" t="str">
        <f t="shared" si="166"/>
        <v/>
      </c>
      <c r="EYG104" s="82" t="str">
        <f t="shared" si="166"/>
        <v/>
      </c>
      <c r="EYH104" s="82" t="str">
        <f t="shared" si="166"/>
        <v/>
      </c>
      <c r="EYI104" s="82" t="str">
        <f t="shared" si="166"/>
        <v/>
      </c>
      <c r="EYJ104" s="82" t="str">
        <f t="shared" si="166"/>
        <v/>
      </c>
      <c r="EYK104" s="82" t="str">
        <f t="shared" si="166"/>
        <v/>
      </c>
      <c r="EYL104" s="82" t="str">
        <f t="shared" si="166"/>
        <v/>
      </c>
      <c r="EYM104" s="82" t="str">
        <f t="shared" si="166"/>
        <v/>
      </c>
      <c r="EYN104" s="82" t="str">
        <f t="shared" si="166"/>
        <v/>
      </c>
      <c r="EYO104" s="82" t="str">
        <f t="shared" si="166"/>
        <v/>
      </c>
      <c r="EYP104" s="82" t="str">
        <f t="shared" si="166"/>
        <v/>
      </c>
      <c r="EYQ104" s="82" t="str">
        <f t="shared" si="166"/>
        <v/>
      </c>
      <c r="EYR104" s="82" t="str">
        <f t="shared" si="166"/>
        <v/>
      </c>
      <c r="EYS104" s="82" t="str">
        <f t="shared" si="166"/>
        <v/>
      </c>
      <c r="EYT104" s="82" t="str">
        <f t="shared" si="166"/>
        <v/>
      </c>
      <c r="EYU104" s="82" t="str">
        <f t="shared" si="166"/>
        <v/>
      </c>
      <c r="EYV104" s="82" t="str">
        <f t="shared" si="166"/>
        <v/>
      </c>
      <c r="EYW104" s="82" t="str">
        <f t="shared" si="166"/>
        <v/>
      </c>
      <c r="EYX104" s="82" t="str">
        <f t="shared" si="166"/>
        <v/>
      </c>
      <c r="EYY104" s="82" t="str">
        <f t="shared" si="166"/>
        <v/>
      </c>
      <c r="EYZ104" s="82" t="str">
        <f t="shared" si="166"/>
        <v/>
      </c>
      <c r="EZA104" s="82" t="str">
        <f t="shared" si="166"/>
        <v/>
      </c>
      <c r="EZB104" s="82" t="str">
        <f t="shared" si="166"/>
        <v/>
      </c>
      <c r="EZC104" s="82" t="str">
        <f t="shared" si="166"/>
        <v/>
      </c>
      <c r="EZD104" s="82" t="str">
        <f t="shared" si="166"/>
        <v/>
      </c>
      <c r="EZE104" s="82" t="str">
        <f t="shared" si="166"/>
        <v/>
      </c>
      <c r="EZF104" s="82" t="str">
        <f t="shared" si="166"/>
        <v/>
      </c>
      <c r="EZG104" s="82" t="str">
        <f t="shared" si="166"/>
        <v/>
      </c>
      <c r="EZH104" s="82" t="str">
        <f t="shared" si="166"/>
        <v/>
      </c>
      <c r="EZI104" s="82" t="str">
        <f t="shared" si="166"/>
        <v/>
      </c>
      <c r="EZJ104" s="82" t="str">
        <f t="shared" si="166"/>
        <v/>
      </c>
      <c r="EZK104" s="82" t="str">
        <f t="shared" si="166"/>
        <v/>
      </c>
      <c r="EZL104" s="82" t="str">
        <f t="shared" si="166"/>
        <v/>
      </c>
      <c r="EZM104" s="82" t="str">
        <f t="shared" si="166"/>
        <v/>
      </c>
      <c r="EZN104" s="82" t="str">
        <f t="shared" si="166"/>
        <v/>
      </c>
      <c r="EZO104" s="82" t="str">
        <f t="shared" ref="EZO104:FBZ104" si="167">IF(ISNUMBER(outYear),EZO55+EZO61+EZO67+EZO101,"")</f>
        <v/>
      </c>
      <c r="EZP104" s="82" t="str">
        <f t="shared" si="167"/>
        <v/>
      </c>
      <c r="EZQ104" s="82" t="str">
        <f t="shared" si="167"/>
        <v/>
      </c>
      <c r="EZR104" s="82" t="str">
        <f t="shared" si="167"/>
        <v/>
      </c>
      <c r="EZS104" s="82" t="str">
        <f t="shared" si="167"/>
        <v/>
      </c>
      <c r="EZT104" s="82" t="str">
        <f t="shared" si="167"/>
        <v/>
      </c>
      <c r="EZU104" s="82" t="str">
        <f t="shared" si="167"/>
        <v/>
      </c>
      <c r="EZV104" s="82" t="str">
        <f t="shared" si="167"/>
        <v/>
      </c>
      <c r="EZW104" s="82" t="str">
        <f t="shared" si="167"/>
        <v/>
      </c>
      <c r="EZX104" s="82" t="str">
        <f t="shared" si="167"/>
        <v/>
      </c>
      <c r="EZY104" s="82" t="str">
        <f t="shared" si="167"/>
        <v/>
      </c>
      <c r="EZZ104" s="82" t="str">
        <f t="shared" si="167"/>
        <v/>
      </c>
      <c r="FAA104" s="82" t="str">
        <f t="shared" si="167"/>
        <v/>
      </c>
      <c r="FAB104" s="82" t="str">
        <f t="shared" si="167"/>
        <v/>
      </c>
      <c r="FAC104" s="82" t="str">
        <f t="shared" si="167"/>
        <v/>
      </c>
      <c r="FAD104" s="82" t="str">
        <f t="shared" si="167"/>
        <v/>
      </c>
      <c r="FAE104" s="82" t="str">
        <f t="shared" si="167"/>
        <v/>
      </c>
      <c r="FAF104" s="82" t="str">
        <f t="shared" si="167"/>
        <v/>
      </c>
      <c r="FAG104" s="82" t="str">
        <f t="shared" si="167"/>
        <v/>
      </c>
      <c r="FAH104" s="82" t="str">
        <f t="shared" si="167"/>
        <v/>
      </c>
      <c r="FAI104" s="82" t="str">
        <f t="shared" si="167"/>
        <v/>
      </c>
      <c r="FAJ104" s="82" t="str">
        <f t="shared" si="167"/>
        <v/>
      </c>
      <c r="FAK104" s="82" t="str">
        <f t="shared" si="167"/>
        <v/>
      </c>
      <c r="FAL104" s="82" t="str">
        <f t="shared" si="167"/>
        <v/>
      </c>
      <c r="FAM104" s="82" t="str">
        <f t="shared" si="167"/>
        <v/>
      </c>
      <c r="FAN104" s="82" t="str">
        <f t="shared" si="167"/>
        <v/>
      </c>
      <c r="FAO104" s="82" t="str">
        <f t="shared" si="167"/>
        <v/>
      </c>
      <c r="FAP104" s="82" t="str">
        <f t="shared" si="167"/>
        <v/>
      </c>
      <c r="FAQ104" s="82" t="str">
        <f t="shared" si="167"/>
        <v/>
      </c>
      <c r="FAR104" s="82" t="str">
        <f t="shared" si="167"/>
        <v/>
      </c>
      <c r="FAS104" s="82" t="str">
        <f t="shared" si="167"/>
        <v/>
      </c>
      <c r="FAT104" s="82" t="str">
        <f t="shared" si="167"/>
        <v/>
      </c>
      <c r="FAU104" s="82" t="str">
        <f t="shared" si="167"/>
        <v/>
      </c>
      <c r="FAV104" s="82" t="str">
        <f t="shared" si="167"/>
        <v/>
      </c>
      <c r="FAW104" s="82" t="str">
        <f t="shared" si="167"/>
        <v/>
      </c>
      <c r="FAX104" s="82" t="str">
        <f t="shared" si="167"/>
        <v/>
      </c>
      <c r="FAY104" s="82" t="str">
        <f t="shared" si="167"/>
        <v/>
      </c>
      <c r="FAZ104" s="82" t="str">
        <f t="shared" si="167"/>
        <v/>
      </c>
      <c r="FBA104" s="82" t="str">
        <f t="shared" si="167"/>
        <v/>
      </c>
      <c r="FBB104" s="82" t="str">
        <f t="shared" si="167"/>
        <v/>
      </c>
      <c r="FBC104" s="82" t="str">
        <f t="shared" si="167"/>
        <v/>
      </c>
      <c r="FBD104" s="82" t="str">
        <f t="shared" si="167"/>
        <v/>
      </c>
      <c r="FBE104" s="82" t="str">
        <f t="shared" si="167"/>
        <v/>
      </c>
      <c r="FBF104" s="82" t="str">
        <f t="shared" si="167"/>
        <v/>
      </c>
      <c r="FBG104" s="82" t="str">
        <f t="shared" si="167"/>
        <v/>
      </c>
      <c r="FBH104" s="82" t="str">
        <f t="shared" si="167"/>
        <v/>
      </c>
      <c r="FBI104" s="82" t="str">
        <f t="shared" si="167"/>
        <v/>
      </c>
      <c r="FBJ104" s="82" t="str">
        <f t="shared" si="167"/>
        <v/>
      </c>
      <c r="FBK104" s="82" t="str">
        <f t="shared" si="167"/>
        <v/>
      </c>
      <c r="FBL104" s="82" t="str">
        <f t="shared" si="167"/>
        <v/>
      </c>
      <c r="FBM104" s="82" t="str">
        <f t="shared" si="167"/>
        <v/>
      </c>
      <c r="FBN104" s="82" t="str">
        <f t="shared" si="167"/>
        <v/>
      </c>
      <c r="FBO104" s="82" t="str">
        <f t="shared" si="167"/>
        <v/>
      </c>
      <c r="FBP104" s="82" t="str">
        <f t="shared" si="167"/>
        <v/>
      </c>
      <c r="FBQ104" s="82" t="str">
        <f t="shared" si="167"/>
        <v/>
      </c>
      <c r="FBR104" s="82" t="str">
        <f t="shared" si="167"/>
        <v/>
      </c>
      <c r="FBS104" s="82" t="str">
        <f t="shared" si="167"/>
        <v/>
      </c>
      <c r="FBT104" s="82" t="str">
        <f t="shared" si="167"/>
        <v/>
      </c>
      <c r="FBU104" s="82" t="str">
        <f t="shared" si="167"/>
        <v/>
      </c>
      <c r="FBV104" s="82" t="str">
        <f t="shared" si="167"/>
        <v/>
      </c>
      <c r="FBW104" s="82" t="str">
        <f t="shared" si="167"/>
        <v/>
      </c>
      <c r="FBX104" s="82" t="str">
        <f t="shared" si="167"/>
        <v/>
      </c>
      <c r="FBY104" s="82" t="str">
        <f t="shared" si="167"/>
        <v/>
      </c>
      <c r="FBZ104" s="82" t="str">
        <f t="shared" si="167"/>
        <v/>
      </c>
      <c r="FCA104" s="82" t="str">
        <f t="shared" ref="FCA104:FEL104" si="168">IF(ISNUMBER(outYear),FCA55+FCA61+FCA67+FCA101,"")</f>
        <v/>
      </c>
      <c r="FCB104" s="82" t="str">
        <f t="shared" si="168"/>
        <v/>
      </c>
      <c r="FCC104" s="82" t="str">
        <f t="shared" si="168"/>
        <v/>
      </c>
      <c r="FCD104" s="82" t="str">
        <f t="shared" si="168"/>
        <v/>
      </c>
      <c r="FCE104" s="82" t="str">
        <f t="shared" si="168"/>
        <v/>
      </c>
      <c r="FCF104" s="82" t="str">
        <f t="shared" si="168"/>
        <v/>
      </c>
      <c r="FCG104" s="82" t="str">
        <f t="shared" si="168"/>
        <v/>
      </c>
      <c r="FCH104" s="82" t="str">
        <f t="shared" si="168"/>
        <v/>
      </c>
      <c r="FCI104" s="82" t="str">
        <f t="shared" si="168"/>
        <v/>
      </c>
      <c r="FCJ104" s="82" t="str">
        <f t="shared" si="168"/>
        <v/>
      </c>
      <c r="FCK104" s="82" t="str">
        <f t="shared" si="168"/>
        <v/>
      </c>
      <c r="FCL104" s="82" t="str">
        <f t="shared" si="168"/>
        <v/>
      </c>
      <c r="FCM104" s="82" t="str">
        <f t="shared" si="168"/>
        <v/>
      </c>
      <c r="FCN104" s="82" t="str">
        <f t="shared" si="168"/>
        <v/>
      </c>
      <c r="FCO104" s="82" t="str">
        <f t="shared" si="168"/>
        <v/>
      </c>
      <c r="FCP104" s="82" t="str">
        <f t="shared" si="168"/>
        <v/>
      </c>
      <c r="FCQ104" s="82" t="str">
        <f t="shared" si="168"/>
        <v/>
      </c>
      <c r="FCR104" s="82" t="str">
        <f t="shared" si="168"/>
        <v/>
      </c>
      <c r="FCS104" s="82" t="str">
        <f t="shared" si="168"/>
        <v/>
      </c>
      <c r="FCT104" s="82" t="str">
        <f t="shared" si="168"/>
        <v/>
      </c>
      <c r="FCU104" s="82" t="str">
        <f t="shared" si="168"/>
        <v/>
      </c>
      <c r="FCV104" s="82" t="str">
        <f t="shared" si="168"/>
        <v/>
      </c>
      <c r="FCW104" s="82" t="str">
        <f t="shared" si="168"/>
        <v/>
      </c>
      <c r="FCX104" s="82" t="str">
        <f t="shared" si="168"/>
        <v/>
      </c>
      <c r="FCY104" s="82" t="str">
        <f t="shared" si="168"/>
        <v/>
      </c>
      <c r="FCZ104" s="82" t="str">
        <f t="shared" si="168"/>
        <v/>
      </c>
      <c r="FDA104" s="82" t="str">
        <f t="shared" si="168"/>
        <v/>
      </c>
      <c r="FDB104" s="82" t="str">
        <f t="shared" si="168"/>
        <v/>
      </c>
      <c r="FDC104" s="82" t="str">
        <f t="shared" si="168"/>
        <v/>
      </c>
      <c r="FDD104" s="82" t="str">
        <f t="shared" si="168"/>
        <v/>
      </c>
      <c r="FDE104" s="82" t="str">
        <f t="shared" si="168"/>
        <v/>
      </c>
      <c r="FDF104" s="82" t="str">
        <f t="shared" si="168"/>
        <v/>
      </c>
      <c r="FDG104" s="82" t="str">
        <f t="shared" si="168"/>
        <v/>
      </c>
      <c r="FDH104" s="82" t="str">
        <f t="shared" si="168"/>
        <v/>
      </c>
      <c r="FDI104" s="82" t="str">
        <f t="shared" si="168"/>
        <v/>
      </c>
      <c r="FDJ104" s="82" t="str">
        <f t="shared" si="168"/>
        <v/>
      </c>
      <c r="FDK104" s="82" t="str">
        <f t="shared" si="168"/>
        <v/>
      </c>
      <c r="FDL104" s="82" t="str">
        <f t="shared" si="168"/>
        <v/>
      </c>
      <c r="FDM104" s="82" t="str">
        <f t="shared" si="168"/>
        <v/>
      </c>
      <c r="FDN104" s="82" t="str">
        <f t="shared" si="168"/>
        <v/>
      </c>
      <c r="FDO104" s="82" t="str">
        <f t="shared" si="168"/>
        <v/>
      </c>
      <c r="FDP104" s="82" t="str">
        <f t="shared" si="168"/>
        <v/>
      </c>
      <c r="FDQ104" s="82" t="str">
        <f t="shared" si="168"/>
        <v/>
      </c>
      <c r="FDR104" s="82" t="str">
        <f t="shared" si="168"/>
        <v/>
      </c>
      <c r="FDS104" s="82" t="str">
        <f t="shared" si="168"/>
        <v/>
      </c>
      <c r="FDT104" s="82" t="str">
        <f t="shared" si="168"/>
        <v/>
      </c>
      <c r="FDU104" s="82" t="str">
        <f t="shared" si="168"/>
        <v/>
      </c>
      <c r="FDV104" s="82" t="str">
        <f t="shared" si="168"/>
        <v/>
      </c>
      <c r="FDW104" s="82" t="str">
        <f t="shared" si="168"/>
        <v/>
      </c>
      <c r="FDX104" s="82" t="str">
        <f t="shared" si="168"/>
        <v/>
      </c>
      <c r="FDY104" s="82" t="str">
        <f t="shared" si="168"/>
        <v/>
      </c>
      <c r="FDZ104" s="82" t="str">
        <f t="shared" si="168"/>
        <v/>
      </c>
      <c r="FEA104" s="82" t="str">
        <f t="shared" si="168"/>
        <v/>
      </c>
      <c r="FEB104" s="82" t="str">
        <f t="shared" si="168"/>
        <v/>
      </c>
      <c r="FEC104" s="82" t="str">
        <f t="shared" si="168"/>
        <v/>
      </c>
      <c r="FED104" s="82" t="str">
        <f t="shared" si="168"/>
        <v/>
      </c>
      <c r="FEE104" s="82" t="str">
        <f t="shared" si="168"/>
        <v/>
      </c>
      <c r="FEF104" s="82" t="str">
        <f t="shared" si="168"/>
        <v/>
      </c>
      <c r="FEG104" s="82" t="str">
        <f t="shared" si="168"/>
        <v/>
      </c>
      <c r="FEH104" s="82" t="str">
        <f t="shared" si="168"/>
        <v/>
      </c>
      <c r="FEI104" s="82" t="str">
        <f t="shared" si="168"/>
        <v/>
      </c>
      <c r="FEJ104" s="82" t="str">
        <f t="shared" si="168"/>
        <v/>
      </c>
      <c r="FEK104" s="82" t="str">
        <f t="shared" si="168"/>
        <v/>
      </c>
      <c r="FEL104" s="82" t="str">
        <f t="shared" si="168"/>
        <v/>
      </c>
      <c r="FEM104" s="82" t="str">
        <f t="shared" ref="FEM104:FGX104" si="169">IF(ISNUMBER(outYear),FEM55+FEM61+FEM67+FEM101,"")</f>
        <v/>
      </c>
      <c r="FEN104" s="82" t="str">
        <f t="shared" si="169"/>
        <v/>
      </c>
      <c r="FEO104" s="82" t="str">
        <f t="shared" si="169"/>
        <v/>
      </c>
      <c r="FEP104" s="82" t="str">
        <f t="shared" si="169"/>
        <v/>
      </c>
      <c r="FEQ104" s="82" t="str">
        <f t="shared" si="169"/>
        <v/>
      </c>
      <c r="FER104" s="82" t="str">
        <f t="shared" si="169"/>
        <v/>
      </c>
      <c r="FES104" s="82" t="str">
        <f t="shared" si="169"/>
        <v/>
      </c>
      <c r="FET104" s="82" t="str">
        <f t="shared" si="169"/>
        <v/>
      </c>
      <c r="FEU104" s="82" t="str">
        <f t="shared" si="169"/>
        <v/>
      </c>
      <c r="FEV104" s="82" t="str">
        <f t="shared" si="169"/>
        <v/>
      </c>
      <c r="FEW104" s="82" t="str">
        <f t="shared" si="169"/>
        <v/>
      </c>
      <c r="FEX104" s="82" t="str">
        <f t="shared" si="169"/>
        <v/>
      </c>
      <c r="FEY104" s="82" t="str">
        <f t="shared" si="169"/>
        <v/>
      </c>
      <c r="FEZ104" s="82" t="str">
        <f t="shared" si="169"/>
        <v/>
      </c>
      <c r="FFA104" s="82" t="str">
        <f t="shared" si="169"/>
        <v/>
      </c>
      <c r="FFB104" s="82" t="str">
        <f t="shared" si="169"/>
        <v/>
      </c>
      <c r="FFC104" s="82" t="str">
        <f t="shared" si="169"/>
        <v/>
      </c>
      <c r="FFD104" s="82" t="str">
        <f t="shared" si="169"/>
        <v/>
      </c>
      <c r="FFE104" s="82" t="str">
        <f t="shared" si="169"/>
        <v/>
      </c>
      <c r="FFF104" s="82" t="str">
        <f t="shared" si="169"/>
        <v/>
      </c>
      <c r="FFG104" s="82" t="str">
        <f t="shared" si="169"/>
        <v/>
      </c>
      <c r="FFH104" s="82" t="str">
        <f t="shared" si="169"/>
        <v/>
      </c>
      <c r="FFI104" s="82" t="str">
        <f t="shared" si="169"/>
        <v/>
      </c>
      <c r="FFJ104" s="82" t="str">
        <f t="shared" si="169"/>
        <v/>
      </c>
      <c r="FFK104" s="82" t="str">
        <f t="shared" si="169"/>
        <v/>
      </c>
      <c r="FFL104" s="82" t="str">
        <f t="shared" si="169"/>
        <v/>
      </c>
      <c r="FFM104" s="82" t="str">
        <f t="shared" si="169"/>
        <v/>
      </c>
      <c r="FFN104" s="82" t="str">
        <f t="shared" si="169"/>
        <v/>
      </c>
      <c r="FFO104" s="82" t="str">
        <f t="shared" si="169"/>
        <v/>
      </c>
      <c r="FFP104" s="82" t="str">
        <f t="shared" si="169"/>
        <v/>
      </c>
      <c r="FFQ104" s="82" t="str">
        <f t="shared" si="169"/>
        <v/>
      </c>
      <c r="FFR104" s="82" t="str">
        <f t="shared" si="169"/>
        <v/>
      </c>
      <c r="FFS104" s="82" t="str">
        <f t="shared" si="169"/>
        <v/>
      </c>
      <c r="FFT104" s="82" t="str">
        <f t="shared" si="169"/>
        <v/>
      </c>
      <c r="FFU104" s="82" t="str">
        <f t="shared" si="169"/>
        <v/>
      </c>
      <c r="FFV104" s="82" t="str">
        <f t="shared" si="169"/>
        <v/>
      </c>
      <c r="FFW104" s="82" t="str">
        <f t="shared" si="169"/>
        <v/>
      </c>
      <c r="FFX104" s="82" t="str">
        <f t="shared" si="169"/>
        <v/>
      </c>
      <c r="FFY104" s="82" t="str">
        <f t="shared" si="169"/>
        <v/>
      </c>
      <c r="FFZ104" s="82" t="str">
        <f t="shared" si="169"/>
        <v/>
      </c>
      <c r="FGA104" s="82" t="str">
        <f t="shared" si="169"/>
        <v/>
      </c>
      <c r="FGB104" s="82" t="str">
        <f t="shared" si="169"/>
        <v/>
      </c>
      <c r="FGC104" s="82" t="str">
        <f t="shared" si="169"/>
        <v/>
      </c>
      <c r="FGD104" s="82" t="str">
        <f t="shared" si="169"/>
        <v/>
      </c>
      <c r="FGE104" s="82" t="str">
        <f t="shared" si="169"/>
        <v/>
      </c>
      <c r="FGF104" s="82" t="str">
        <f t="shared" si="169"/>
        <v/>
      </c>
      <c r="FGG104" s="82" t="str">
        <f t="shared" si="169"/>
        <v/>
      </c>
      <c r="FGH104" s="82" t="str">
        <f t="shared" si="169"/>
        <v/>
      </c>
      <c r="FGI104" s="82" t="str">
        <f t="shared" si="169"/>
        <v/>
      </c>
      <c r="FGJ104" s="82" t="str">
        <f t="shared" si="169"/>
        <v/>
      </c>
      <c r="FGK104" s="82" t="str">
        <f t="shared" si="169"/>
        <v/>
      </c>
      <c r="FGL104" s="82" t="str">
        <f t="shared" si="169"/>
        <v/>
      </c>
      <c r="FGM104" s="82" t="str">
        <f t="shared" si="169"/>
        <v/>
      </c>
      <c r="FGN104" s="82" t="str">
        <f t="shared" si="169"/>
        <v/>
      </c>
      <c r="FGO104" s="82" t="str">
        <f t="shared" si="169"/>
        <v/>
      </c>
      <c r="FGP104" s="82" t="str">
        <f t="shared" si="169"/>
        <v/>
      </c>
      <c r="FGQ104" s="82" t="str">
        <f t="shared" si="169"/>
        <v/>
      </c>
      <c r="FGR104" s="82" t="str">
        <f t="shared" si="169"/>
        <v/>
      </c>
      <c r="FGS104" s="82" t="str">
        <f t="shared" si="169"/>
        <v/>
      </c>
      <c r="FGT104" s="82" t="str">
        <f t="shared" si="169"/>
        <v/>
      </c>
      <c r="FGU104" s="82" t="str">
        <f t="shared" si="169"/>
        <v/>
      </c>
      <c r="FGV104" s="82" t="str">
        <f t="shared" si="169"/>
        <v/>
      </c>
      <c r="FGW104" s="82" t="str">
        <f t="shared" si="169"/>
        <v/>
      </c>
      <c r="FGX104" s="82" t="str">
        <f t="shared" si="169"/>
        <v/>
      </c>
      <c r="FGY104" s="82" t="str">
        <f t="shared" ref="FGY104:FJJ104" si="170">IF(ISNUMBER(outYear),FGY55+FGY61+FGY67+FGY101,"")</f>
        <v/>
      </c>
      <c r="FGZ104" s="82" t="str">
        <f t="shared" si="170"/>
        <v/>
      </c>
      <c r="FHA104" s="82" t="str">
        <f t="shared" si="170"/>
        <v/>
      </c>
      <c r="FHB104" s="82" t="str">
        <f t="shared" si="170"/>
        <v/>
      </c>
      <c r="FHC104" s="82" t="str">
        <f t="shared" si="170"/>
        <v/>
      </c>
      <c r="FHD104" s="82" t="str">
        <f t="shared" si="170"/>
        <v/>
      </c>
      <c r="FHE104" s="82" t="str">
        <f t="shared" si="170"/>
        <v/>
      </c>
      <c r="FHF104" s="82" t="str">
        <f t="shared" si="170"/>
        <v/>
      </c>
      <c r="FHG104" s="82" t="str">
        <f t="shared" si="170"/>
        <v/>
      </c>
      <c r="FHH104" s="82" t="str">
        <f t="shared" si="170"/>
        <v/>
      </c>
      <c r="FHI104" s="82" t="str">
        <f t="shared" si="170"/>
        <v/>
      </c>
      <c r="FHJ104" s="82" t="str">
        <f t="shared" si="170"/>
        <v/>
      </c>
      <c r="FHK104" s="82" t="str">
        <f t="shared" si="170"/>
        <v/>
      </c>
      <c r="FHL104" s="82" t="str">
        <f t="shared" si="170"/>
        <v/>
      </c>
      <c r="FHM104" s="82" t="str">
        <f t="shared" si="170"/>
        <v/>
      </c>
      <c r="FHN104" s="82" t="str">
        <f t="shared" si="170"/>
        <v/>
      </c>
      <c r="FHO104" s="82" t="str">
        <f t="shared" si="170"/>
        <v/>
      </c>
      <c r="FHP104" s="82" t="str">
        <f t="shared" si="170"/>
        <v/>
      </c>
      <c r="FHQ104" s="82" t="str">
        <f t="shared" si="170"/>
        <v/>
      </c>
      <c r="FHR104" s="82" t="str">
        <f t="shared" si="170"/>
        <v/>
      </c>
      <c r="FHS104" s="82" t="str">
        <f t="shared" si="170"/>
        <v/>
      </c>
      <c r="FHT104" s="82" t="str">
        <f t="shared" si="170"/>
        <v/>
      </c>
      <c r="FHU104" s="82" t="str">
        <f t="shared" si="170"/>
        <v/>
      </c>
      <c r="FHV104" s="82" t="str">
        <f t="shared" si="170"/>
        <v/>
      </c>
      <c r="FHW104" s="82" t="str">
        <f t="shared" si="170"/>
        <v/>
      </c>
      <c r="FHX104" s="82" t="str">
        <f t="shared" si="170"/>
        <v/>
      </c>
      <c r="FHY104" s="82" t="str">
        <f t="shared" si="170"/>
        <v/>
      </c>
      <c r="FHZ104" s="82" t="str">
        <f t="shared" si="170"/>
        <v/>
      </c>
      <c r="FIA104" s="82" t="str">
        <f t="shared" si="170"/>
        <v/>
      </c>
      <c r="FIB104" s="82" t="str">
        <f t="shared" si="170"/>
        <v/>
      </c>
      <c r="FIC104" s="82" t="str">
        <f t="shared" si="170"/>
        <v/>
      </c>
      <c r="FID104" s="82" t="str">
        <f t="shared" si="170"/>
        <v/>
      </c>
      <c r="FIE104" s="82" t="str">
        <f t="shared" si="170"/>
        <v/>
      </c>
      <c r="FIF104" s="82" t="str">
        <f t="shared" si="170"/>
        <v/>
      </c>
      <c r="FIG104" s="82" t="str">
        <f t="shared" si="170"/>
        <v/>
      </c>
      <c r="FIH104" s="82" t="str">
        <f t="shared" si="170"/>
        <v/>
      </c>
      <c r="FII104" s="82" t="str">
        <f t="shared" si="170"/>
        <v/>
      </c>
      <c r="FIJ104" s="82" t="str">
        <f t="shared" si="170"/>
        <v/>
      </c>
      <c r="FIK104" s="82" t="str">
        <f t="shared" si="170"/>
        <v/>
      </c>
      <c r="FIL104" s="82" t="str">
        <f t="shared" si="170"/>
        <v/>
      </c>
      <c r="FIM104" s="82" t="str">
        <f t="shared" si="170"/>
        <v/>
      </c>
      <c r="FIN104" s="82" t="str">
        <f t="shared" si="170"/>
        <v/>
      </c>
      <c r="FIO104" s="82" t="str">
        <f t="shared" si="170"/>
        <v/>
      </c>
      <c r="FIP104" s="82" t="str">
        <f t="shared" si="170"/>
        <v/>
      </c>
      <c r="FIQ104" s="82" t="str">
        <f t="shared" si="170"/>
        <v/>
      </c>
      <c r="FIR104" s="82" t="str">
        <f t="shared" si="170"/>
        <v/>
      </c>
      <c r="FIS104" s="82" t="str">
        <f t="shared" si="170"/>
        <v/>
      </c>
      <c r="FIT104" s="82" t="str">
        <f t="shared" si="170"/>
        <v/>
      </c>
      <c r="FIU104" s="82" t="str">
        <f t="shared" si="170"/>
        <v/>
      </c>
      <c r="FIV104" s="82" t="str">
        <f t="shared" si="170"/>
        <v/>
      </c>
      <c r="FIW104" s="82" t="str">
        <f t="shared" si="170"/>
        <v/>
      </c>
      <c r="FIX104" s="82" t="str">
        <f t="shared" si="170"/>
        <v/>
      </c>
      <c r="FIY104" s="82" t="str">
        <f t="shared" si="170"/>
        <v/>
      </c>
      <c r="FIZ104" s="82" t="str">
        <f t="shared" si="170"/>
        <v/>
      </c>
      <c r="FJA104" s="82" t="str">
        <f t="shared" si="170"/>
        <v/>
      </c>
      <c r="FJB104" s="82" t="str">
        <f t="shared" si="170"/>
        <v/>
      </c>
      <c r="FJC104" s="82" t="str">
        <f t="shared" si="170"/>
        <v/>
      </c>
      <c r="FJD104" s="82" t="str">
        <f t="shared" si="170"/>
        <v/>
      </c>
      <c r="FJE104" s="82" t="str">
        <f t="shared" si="170"/>
        <v/>
      </c>
      <c r="FJF104" s="82" t="str">
        <f t="shared" si="170"/>
        <v/>
      </c>
      <c r="FJG104" s="82" t="str">
        <f t="shared" si="170"/>
        <v/>
      </c>
      <c r="FJH104" s="82" t="str">
        <f t="shared" si="170"/>
        <v/>
      </c>
      <c r="FJI104" s="82" t="str">
        <f t="shared" si="170"/>
        <v/>
      </c>
      <c r="FJJ104" s="82" t="str">
        <f t="shared" si="170"/>
        <v/>
      </c>
      <c r="FJK104" s="82" t="str">
        <f t="shared" ref="FJK104:FLV104" si="171">IF(ISNUMBER(outYear),FJK55+FJK61+FJK67+FJK101,"")</f>
        <v/>
      </c>
      <c r="FJL104" s="82" t="str">
        <f t="shared" si="171"/>
        <v/>
      </c>
      <c r="FJM104" s="82" t="str">
        <f t="shared" si="171"/>
        <v/>
      </c>
      <c r="FJN104" s="82" t="str">
        <f t="shared" si="171"/>
        <v/>
      </c>
      <c r="FJO104" s="82" t="str">
        <f t="shared" si="171"/>
        <v/>
      </c>
      <c r="FJP104" s="82" t="str">
        <f t="shared" si="171"/>
        <v/>
      </c>
      <c r="FJQ104" s="82" t="str">
        <f t="shared" si="171"/>
        <v/>
      </c>
      <c r="FJR104" s="82" t="str">
        <f t="shared" si="171"/>
        <v/>
      </c>
      <c r="FJS104" s="82" t="str">
        <f t="shared" si="171"/>
        <v/>
      </c>
      <c r="FJT104" s="82" t="str">
        <f t="shared" si="171"/>
        <v/>
      </c>
      <c r="FJU104" s="82" t="str">
        <f t="shared" si="171"/>
        <v/>
      </c>
      <c r="FJV104" s="82" t="str">
        <f t="shared" si="171"/>
        <v/>
      </c>
      <c r="FJW104" s="82" t="str">
        <f t="shared" si="171"/>
        <v/>
      </c>
      <c r="FJX104" s="82" t="str">
        <f t="shared" si="171"/>
        <v/>
      </c>
      <c r="FJY104" s="82" t="str">
        <f t="shared" si="171"/>
        <v/>
      </c>
      <c r="FJZ104" s="82" t="str">
        <f t="shared" si="171"/>
        <v/>
      </c>
      <c r="FKA104" s="82" t="str">
        <f t="shared" si="171"/>
        <v/>
      </c>
      <c r="FKB104" s="82" t="str">
        <f t="shared" si="171"/>
        <v/>
      </c>
      <c r="FKC104" s="82" t="str">
        <f t="shared" si="171"/>
        <v/>
      </c>
      <c r="FKD104" s="82" t="str">
        <f t="shared" si="171"/>
        <v/>
      </c>
      <c r="FKE104" s="82" t="str">
        <f t="shared" si="171"/>
        <v/>
      </c>
      <c r="FKF104" s="82" t="str">
        <f t="shared" si="171"/>
        <v/>
      </c>
      <c r="FKG104" s="82" t="str">
        <f t="shared" si="171"/>
        <v/>
      </c>
      <c r="FKH104" s="82" t="str">
        <f t="shared" si="171"/>
        <v/>
      </c>
      <c r="FKI104" s="82" t="str">
        <f t="shared" si="171"/>
        <v/>
      </c>
      <c r="FKJ104" s="82" t="str">
        <f t="shared" si="171"/>
        <v/>
      </c>
      <c r="FKK104" s="82" t="str">
        <f t="shared" si="171"/>
        <v/>
      </c>
      <c r="FKL104" s="82" t="str">
        <f t="shared" si="171"/>
        <v/>
      </c>
      <c r="FKM104" s="82" t="str">
        <f t="shared" si="171"/>
        <v/>
      </c>
      <c r="FKN104" s="82" t="str">
        <f t="shared" si="171"/>
        <v/>
      </c>
      <c r="FKO104" s="82" t="str">
        <f t="shared" si="171"/>
        <v/>
      </c>
      <c r="FKP104" s="82" t="str">
        <f t="shared" si="171"/>
        <v/>
      </c>
      <c r="FKQ104" s="82" t="str">
        <f t="shared" si="171"/>
        <v/>
      </c>
      <c r="FKR104" s="82" t="str">
        <f t="shared" si="171"/>
        <v/>
      </c>
      <c r="FKS104" s="82" t="str">
        <f t="shared" si="171"/>
        <v/>
      </c>
      <c r="FKT104" s="82" t="str">
        <f t="shared" si="171"/>
        <v/>
      </c>
      <c r="FKU104" s="82" t="str">
        <f t="shared" si="171"/>
        <v/>
      </c>
      <c r="FKV104" s="82" t="str">
        <f t="shared" si="171"/>
        <v/>
      </c>
      <c r="FKW104" s="82" t="str">
        <f t="shared" si="171"/>
        <v/>
      </c>
      <c r="FKX104" s="82" t="str">
        <f t="shared" si="171"/>
        <v/>
      </c>
      <c r="FKY104" s="82" t="str">
        <f t="shared" si="171"/>
        <v/>
      </c>
      <c r="FKZ104" s="82" t="str">
        <f t="shared" si="171"/>
        <v/>
      </c>
      <c r="FLA104" s="82" t="str">
        <f t="shared" si="171"/>
        <v/>
      </c>
      <c r="FLB104" s="82" t="str">
        <f t="shared" si="171"/>
        <v/>
      </c>
      <c r="FLC104" s="82" t="str">
        <f t="shared" si="171"/>
        <v/>
      </c>
      <c r="FLD104" s="82" t="str">
        <f t="shared" si="171"/>
        <v/>
      </c>
      <c r="FLE104" s="82" t="str">
        <f t="shared" si="171"/>
        <v/>
      </c>
      <c r="FLF104" s="82" t="str">
        <f t="shared" si="171"/>
        <v/>
      </c>
      <c r="FLG104" s="82" t="str">
        <f t="shared" si="171"/>
        <v/>
      </c>
      <c r="FLH104" s="82" t="str">
        <f t="shared" si="171"/>
        <v/>
      </c>
      <c r="FLI104" s="82" t="str">
        <f t="shared" si="171"/>
        <v/>
      </c>
      <c r="FLJ104" s="82" t="str">
        <f t="shared" si="171"/>
        <v/>
      </c>
      <c r="FLK104" s="82" t="str">
        <f t="shared" si="171"/>
        <v/>
      </c>
      <c r="FLL104" s="82" t="str">
        <f t="shared" si="171"/>
        <v/>
      </c>
      <c r="FLM104" s="82" t="str">
        <f t="shared" si="171"/>
        <v/>
      </c>
      <c r="FLN104" s="82" t="str">
        <f t="shared" si="171"/>
        <v/>
      </c>
      <c r="FLO104" s="82" t="str">
        <f t="shared" si="171"/>
        <v/>
      </c>
      <c r="FLP104" s="82" t="str">
        <f t="shared" si="171"/>
        <v/>
      </c>
      <c r="FLQ104" s="82" t="str">
        <f t="shared" si="171"/>
        <v/>
      </c>
      <c r="FLR104" s="82" t="str">
        <f t="shared" si="171"/>
        <v/>
      </c>
      <c r="FLS104" s="82" t="str">
        <f t="shared" si="171"/>
        <v/>
      </c>
      <c r="FLT104" s="82" t="str">
        <f t="shared" si="171"/>
        <v/>
      </c>
      <c r="FLU104" s="82" t="str">
        <f t="shared" si="171"/>
        <v/>
      </c>
      <c r="FLV104" s="82" t="str">
        <f t="shared" si="171"/>
        <v/>
      </c>
      <c r="FLW104" s="82" t="str">
        <f t="shared" ref="FLW104:FOH104" si="172">IF(ISNUMBER(outYear),FLW55+FLW61+FLW67+FLW101,"")</f>
        <v/>
      </c>
      <c r="FLX104" s="82" t="str">
        <f t="shared" si="172"/>
        <v/>
      </c>
      <c r="FLY104" s="82" t="str">
        <f t="shared" si="172"/>
        <v/>
      </c>
      <c r="FLZ104" s="82" t="str">
        <f t="shared" si="172"/>
        <v/>
      </c>
      <c r="FMA104" s="82" t="str">
        <f t="shared" si="172"/>
        <v/>
      </c>
      <c r="FMB104" s="82" t="str">
        <f t="shared" si="172"/>
        <v/>
      </c>
      <c r="FMC104" s="82" t="str">
        <f t="shared" si="172"/>
        <v/>
      </c>
      <c r="FMD104" s="82" t="str">
        <f t="shared" si="172"/>
        <v/>
      </c>
      <c r="FME104" s="82" t="str">
        <f t="shared" si="172"/>
        <v/>
      </c>
      <c r="FMF104" s="82" t="str">
        <f t="shared" si="172"/>
        <v/>
      </c>
      <c r="FMG104" s="82" t="str">
        <f t="shared" si="172"/>
        <v/>
      </c>
      <c r="FMH104" s="82" t="str">
        <f t="shared" si="172"/>
        <v/>
      </c>
      <c r="FMI104" s="82" t="str">
        <f t="shared" si="172"/>
        <v/>
      </c>
      <c r="FMJ104" s="82" t="str">
        <f t="shared" si="172"/>
        <v/>
      </c>
      <c r="FMK104" s="82" t="str">
        <f t="shared" si="172"/>
        <v/>
      </c>
      <c r="FML104" s="82" t="str">
        <f t="shared" si="172"/>
        <v/>
      </c>
      <c r="FMM104" s="82" t="str">
        <f t="shared" si="172"/>
        <v/>
      </c>
      <c r="FMN104" s="82" t="str">
        <f t="shared" si="172"/>
        <v/>
      </c>
      <c r="FMO104" s="82" t="str">
        <f t="shared" si="172"/>
        <v/>
      </c>
      <c r="FMP104" s="82" t="str">
        <f t="shared" si="172"/>
        <v/>
      </c>
      <c r="FMQ104" s="82" t="str">
        <f t="shared" si="172"/>
        <v/>
      </c>
      <c r="FMR104" s="82" t="str">
        <f t="shared" si="172"/>
        <v/>
      </c>
      <c r="FMS104" s="82" t="str">
        <f t="shared" si="172"/>
        <v/>
      </c>
      <c r="FMT104" s="82" t="str">
        <f t="shared" si="172"/>
        <v/>
      </c>
      <c r="FMU104" s="82" t="str">
        <f t="shared" si="172"/>
        <v/>
      </c>
      <c r="FMV104" s="82" t="str">
        <f t="shared" si="172"/>
        <v/>
      </c>
      <c r="FMW104" s="82" t="str">
        <f t="shared" si="172"/>
        <v/>
      </c>
      <c r="FMX104" s="82" t="str">
        <f t="shared" si="172"/>
        <v/>
      </c>
      <c r="FMY104" s="82" t="str">
        <f t="shared" si="172"/>
        <v/>
      </c>
      <c r="FMZ104" s="82" t="str">
        <f t="shared" si="172"/>
        <v/>
      </c>
      <c r="FNA104" s="82" t="str">
        <f t="shared" si="172"/>
        <v/>
      </c>
      <c r="FNB104" s="82" t="str">
        <f t="shared" si="172"/>
        <v/>
      </c>
      <c r="FNC104" s="82" t="str">
        <f t="shared" si="172"/>
        <v/>
      </c>
      <c r="FND104" s="82" t="str">
        <f t="shared" si="172"/>
        <v/>
      </c>
      <c r="FNE104" s="82" t="str">
        <f t="shared" si="172"/>
        <v/>
      </c>
      <c r="FNF104" s="82" t="str">
        <f t="shared" si="172"/>
        <v/>
      </c>
      <c r="FNG104" s="82" t="str">
        <f t="shared" si="172"/>
        <v/>
      </c>
      <c r="FNH104" s="82" t="str">
        <f t="shared" si="172"/>
        <v/>
      </c>
      <c r="FNI104" s="82" t="str">
        <f t="shared" si="172"/>
        <v/>
      </c>
      <c r="FNJ104" s="82" t="str">
        <f t="shared" si="172"/>
        <v/>
      </c>
      <c r="FNK104" s="82" t="str">
        <f t="shared" si="172"/>
        <v/>
      </c>
      <c r="FNL104" s="82" t="str">
        <f t="shared" si="172"/>
        <v/>
      </c>
      <c r="FNM104" s="82" t="str">
        <f t="shared" si="172"/>
        <v/>
      </c>
      <c r="FNN104" s="82" t="str">
        <f t="shared" si="172"/>
        <v/>
      </c>
      <c r="FNO104" s="82" t="str">
        <f t="shared" si="172"/>
        <v/>
      </c>
      <c r="FNP104" s="82" t="str">
        <f t="shared" si="172"/>
        <v/>
      </c>
      <c r="FNQ104" s="82" t="str">
        <f t="shared" si="172"/>
        <v/>
      </c>
      <c r="FNR104" s="82" t="str">
        <f t="shared" si="172"/>
        <v/>
      </c>
      <c r="FNS104" s="82" t="str">
        <f t="shared" si="172"/>
        <v/>
      </c>
      <c r="FNT104" s="82" t="str">
        <f t="shared" si="172"/>
        <v/>
      </c>
      <c r="FNU104" s="82" t="str">
        <f t="shared" si="172"/>
        <v/>
      </c>
      <c r="FNV104" s="82" t="str">
        <f t="shared" si="172"/>
        <v/>
      </c>
      <c r="FNW104" s="82" t="str">
        <f t="shared" si="172"/>
        <v/>
      </c>
      <c r="FNX104" s="82" t="str">
        <f t="shared" si="172"/>
        <v/>
      </c>
      <c r="FNY104" s="82" t="str">
        <f t="shared" si="172"/>
        <v/>
      </c>
      <c r="FNZ104" s="82" t="str">
        <f t="shared" si="172"/>
        <v/>
      </c>
      <c r="FOA104" s="82" t="str">
        <f t="shared" si="172"/>
        <v/>
      </c>
      <c r="FOB104" s="82" t="str">
        <f t="shared" si="172"/>
        <v/>
      </c>
      <c r="FOC104" s="82" t="str">
        <f t="shared" si="172"/>
        <v/>
      </c>
      <c r="FOD104" s="82" t="str">
        <f t="shared" si="172"/>
        <v/>
      </c>
      <c r="FOE104" s="82" t="str">
        <f t="shared" si="172"/>
        <v/>
      </c>
      <c r="FOF104" s="82" t="str">
        <f t="shared" si="172"/>
        <v/>
      </c>
      <c r="FOG104" s="82" t="str">
        <f t="shared" si="172"/>
        <v/>
      </c>
      <c r="FOH104" s="82" t="str">
        <f t="shared" si="172"/>
        <v/>
      </c>
      <c r="FOI104" s="82" t="str">
        <f t="shared" ref="FOI104:FQT104" si="173">IF(ISNUMBER(outYear),FOI55+FOI61+FOI67+FOI101,"")</f>
        <v/>
      </c>
      <c r="FOJ104" s="82" t="str">
        <f t="shared" si="173"/>
        <v/>
      </c>
      <c r="FOK104" s="82" t="str">
        <f t="shared" si="173"/>
        <v/>
      </c>
      <c r="FOL104" s="82" t="str">
        <f t="shared" si="173"/>
        <v/>
      </c>
      <c r="FOM104" s="82" t="str">
        <f t="shared" si="173"/>
        <v/>
      </c>
      <c r="FON104" s="82" t="str">
        <f t="shared" si="173"/>
        <v/>
      </c>
      <c r="FOO104" s="82" t="str">
        <f t="shared" si="173"/>
        <v/>
      </c>
      <c r="FOP104" s="82" t="str">
        <f t="shared" si="173"/>
        <v/>
      </c>
      <c r="FOQ104" s="82" t="str">
        <f t="shared" si="173"/>
        <v/>
      </c>
      <c r="FOR104" s="82" t="str">
        <f t="shared" si="173"/>
        <v/>
      </c>
      <c r="FOS104" s="82" t="str">
        <f t="shared" si="173"/>
        <v/>
      </c>
      <c r="FOT104" s="82" t="str">
        <f t="shared" si="173"/>
        <v/>
      </c>
      <c r="FOU104" s="82" t="str">
        <f t="shared" si="173"/>
        <v/>
      </c>
      <c r="FOV104" s="82" t="str">
        <f t="shared" si="173"/>
        <v/>
      </c>
      <c r="FOW104" s="82" t="str">
        <f t="shared" si="173"/>
        <v/>
      </c>
      <c r="FOX104" s="82" t="str">
        <f t="shared" si="173"/>
        <v/>
      </c>
      <c r="FOY104" s="82" t="str">
        <f t="shared" si="173"/>
        <v/>
      </c>
      <c r="FOZ104" s="82" t="str">
        <f t="shared" si="173"/>
        <v/>
      </c>
      <c r="FPA104" s="82" t="str">
        <f t="shared" si="173"/>
        <v/>
      </c>
      <c r="FPB104" s="82" t="str">
        <f t="shared" si="173"/>
        <v/>
      </c>
      <c r="FPC104" s="82" t="str">
        <f t="shared" si="173"/>
        <v/>
      </c>
      <c r="FPD104" s="82" t="str">
        <f t="shared" si="173"/>
        <v/>
      </c>
      <c r="FPE104" s="82" t="str">
        <f t="shared" si="173"/>
        <v/>
      </c>
      <c r="FPF104" s="82" t="str">
        <f t="shared" si="173"/>
        <v/>
      </c>
      <c r="FPG104" s="82" t="str">
        <f t="shared" si="173"/>
        <v/>
      </c>
      <c r="FPH104" s="82" t="str">
        <f t="shared" si="173"/>
        <v/>
      </c>
      <c r="FPI104" s="82" t="str">
        <f t="shared" si="173"/>
        <v/>
      </c>
      <c r="FPJ104" s="82" t="str">
        <f t="shared" si="173"/>
        <v/>
      </c>
      <c r="FPK104" s="82" t="str">
        <f t="shared" si="173"/>
        <v/>
      </c>
      <c r="FPL104" s="82" t="str">
        <f t="shared" si="173"/>
        <v/>
      </c>
      <c r="FPM104" s="82" t="str">
        <f t="shared" si="173"/>
        <v/>
      </c>
      <c r="FPN104" s="82" t="str">
        <f t="shared" si="173"/>
        <v/>
      </c>
      <c r="FPO104" s="82" t="str">
        <f t="shared" si="173"/>
        <v/>
      </c>
      <c r="FPP104" s="82" t="str">
        <f t="shared" si="173"/>
        <v/>
      </c>
      <c r="FPQ104" s="82" t="str">
        <f t="shared" si="173"/>
        <v/>
      </c>
      <c r="FPR104" s="82" t="str">
        <f t="shared" si="173"/>
        <v/>
      </c>
      <c r="FPS104" s="82" t="str">
        <f t="shared" si="173"/>
        <v/>
      </c>
      <c r="FPT104" s="82" t="str">
        <f t="shared" si="173"/>
        <v/>
      </c>
      <c r="FPU104" s="82" t="str">
        <f t="shared" si="173"/>
        <v/>
      </c>
      <c r="FPV104" s="82" t="str">
        <f t="shared" si="173"/>
        <v/>
      </c>
      <c r="FPW104" s="82" t="str">
        <f t="shared" si="173"/>
        <v/>
      </c>
      <c r="FPX104" s="82" t="str">
        <f t="shared" si="173"/>
        <v/>
      </c>
      <c r="FPY104" s="82" t="str">
        <f t="shared" si="173"/>
        <v/>
      </c>
      <c r="FPZ104" s="82" t="str">
        <f t="shared" si="173"/>
        <v/>
      </c>
      <c r="FQA104" s="82" t="str">
        <f t="shared" si="173"/>
        <v/>
      </c>
      <c r="FQB104" s="82" t="str">
        <f t="shared" si="173"/>
        <v/>
      </c>
      <c r="FQC104" s="82" t="str">
        <f t="shared" si="173"/>
        <v/>
      </c>
      <c r="FQD104" s="82" t="str">
        <f t="shared" si="173"/>
        <v/>
      </c>
      <c r="FQE104" s="82" t="str">
        <f t="shared" si="173"/>
        <v/>
      </c>
      <c r="FQF104" s="82" t="str">
        <f t="shared" si="173"/>
        <v/>
      </c>
      <c r="FQG104" s="82" t="str">
        <f t="shared" si="173"/>
        <v/>
      </c>
      <c r="FQH104" s="82" t="str">
        <f t="shared" si="173"/>
        <v/>
      </c>
      <c r="FQI104" s="82" t="str">
        <f t="shared" si="173"/>
        <v/>
      </c>
      <c r="FQJ104" s="82" t="str">
        <f t="shared" si="173"/>
        <v/>
      </c>
      <c r="FQK104" s="82" t="str">
        <f t="shared" si="173"/>
        <v/>
      </c>
      <c r="FQL104" s="82" t="str">
        <f t="shared" si="173"/>
        <v/>
      </c>
      <c r="FQM104" s="82" t="str">
        <f t="shared" si="173"/>
        <v/>
      </c>
      <c r="FQN104" s="82" t="str">
        <f t="shared" si="173"/>
        <v/>
      </c>
      <c r="FQO104" s="82" t="str">
        <f t="shared" si="173"/>
        <v/>
      </c>
      <c r="FQP104" s="82" t="str">
        <f t="shared" si="173"/>
        <v/>
      </c>
      <c r="FQQ104" s="82" t="str">
        <f t="shared" si="173"/>
        <v/>
      </c>
      <c r="FQR104" s="82" t="str">
        <f t="shared" si="173"/>
        <v/>
      </c>
      <c r="FQS104" s="82" t="str">
        <f t="shared" si="173"/>
        <v/>
      </c>
      <c r="FQT104" s="82" t="str">
        <f t="shared" si="173"/>
        <v/>
      </c>
      <c r="FQU104" s="82" t="str">
        <f t="shared" ref="FQU104:FTF104" si="174">IF(ISNUMBER(outYear),FQU55+FQU61+FQU67+FQU101,"")</f>
        <v/>
      </c>
      <c r="FQV104" s="82" t="str">
        <f t="shared" si="174"/>
        <v/>
      </c>
      <c r="FQW104" s="82" t="str">
        <f t="shared" si="174"/>
        <v/>
      </c>
      <c r="FQX104" s="82" t="str">
        <f t="shared" si="174"/>
        <v/>
      </c>
      <c r="FQY104" s="82" t="str">
        <f t="shared" si="174"/>
        <v/>
      </c>
      <c r="FQZ104" s="82" t="str">
        <f t="shared" si="174"/>
        <v/>
      </c>
      <c r="FRA104" s="82" t="str">
        <f t="shared" si="174"/>
        <v/>
      </c>
      <c r="FRB104" s="82" t="str">
        <f t="shared" si="174"/>
        <v/>
      </c>
      <c r="FRC104" s="82" t="str">
        <f t="shared" si="174"/>
        <v/>
      </c>
      <c r="FRD104" s="82" t="str">
        <f t="shared" si="174"/>
        <v/>
      </c>
      <c r="FRE104" s="82" t="str">
        <f t="shared" si="174"/>
        <v/>
      </c>
      <c r="FRF104" s="82" t="str">
        <f t="shared" si="174"/>
        <v/>
      </c>
      <c r="FRG104" s="82" t="str">
        <f t="shared" si="174"/>
        <v/>
      </c>
      <c r="FRH104" s="82" t="str">
        <f t="shared" si="174"/>
        <v/>
      </c>
      <c r="FRI104" s="82" t="str">
        <f t="shared" si="174"/>
        <v/>
      </c>
      <c r="FRJ104" s="82" t="str">
        <f t="shared" si="174"/>
        <v/>
      </c>
      <c r="FRK104" s="82" t="str">
        <f t="shared" si="174"/>
        <v/>
      </c>
      <c r="FRL104" s="82" t="str">
        <f t="shared" si="174"/>
        <v/>
      </c>
      <c r="FRM104" s="82" t="str">
        <f t="shared" si="174"/>
        <v/>
      </c>
      <c r="FRN104" s="82" t="str">
        <f t="shared" si="174"/>
        <v/>
      </c>
      <c r="FRO104" s="82" t="str">
        <f t="shared" si="174"/>
        <v/>
      </c>
      <c r="FRP104" s="82" t="str">
        <f t="shared" si="174"/>
        <v/>
      </c>
      <c r="FRQ104" s="82" t="str">
        <f t="shared" si="174"/>
        <v/>
      </c>
      <c r="FRR104" s="82" t="str">
        <f t="shared" si="174"/>
        <v/>
      </c>
      <c r="FRS104" s="82" t="str">
        <f t="shared" si="174"/>
        <v/>
      </c>
      <c r="FRT104" s="82" t="str">
        <f t="shared" si="174"/>
        <v/>
      </c>
      <c r="FRU104" s="82" t="str">
        <f t="shared" si="174"/>
        <v/>
      </c>
      <c r="FRV104" s="82" t="str">
        <f t="shared" si="174"/>
        <v/>
      </c>
      <c r="FRW104" s="82" t="str">
        <f t="shared" si="174"/>
        <v/>
      </c>
      <c r="FRX104" s="82" t="str">
        <f t="shared" si="174"/>
        <v/>
      </c>
      <c r="FRY104" s="82" t="str">
        <f t="shared" si="174"/>
        <v/>
      </c>
      <c r="FRZ104" s="82" t="str">
        <f t="shared" si="174"/>
        <v/>
      </c>
      <c r="FSA104" s="82" t="str">
        <f t="shared" si="174"/>
        <v/>
      </c>
      <c r="FSB104" s="82" t="str">
        <f t="shared" si="174"/>
        <v/>
      </c>
      <c r="FSC104" s="82" t="str">
        <f t="shared" si="174"/>
        <v/>
      </c>
      <c r="FSD104" s="82" t="str">
        <f t="shared" si="174"/>
        <v/>
      </c>
      <c r="FSE104" s="82" t="str">
        <f t="shared" si="174"/>
        <v/>
      </c>
      <c r="FSF104" s="82" t="str">
        <f t="shared" si="174"/>
        <v/>
      </c>
      <c r="FSG104" s="82" t="str">
        <f t="shared" si="174"/>
        <v/>
      </c>
      <c r="FSH104" s="82" t="str">
        <f t="shared" si="174"/>
        <v/>
      </c>
      <c r="FSI104" s="82" t="str">
        <f t="shared" si="174"/>
        <v/>
      </c>
      <c r="FSJ104" s="82" t="str">
        <f t="shared" si="174"/>
        <v/>
      </c>
      <c r="FSK104" s="82" t="str">
        <f t="shared" si="174"/>
        <v/>
      </c>
      <c r="FSL104" s="82" t="str">
        <f t="shared" si="174"/>
        <v/>
      </c>
      <c r="FSM104" s="82" t="str">
        <f t="shared" si="174"/>
        <v/>
      </c>
      <c r="FSN104" s="82" t="str">
        <f t="shared" si="174"/>
        <v/>
      </c>
      <c r="FSO104" s="82" t="str">
        <f t="shared" si="174"/>
        <v/>
      </c>
      <c r="FSP104" s="82" t="str">
        <f t="shared" si="174"/>
        <v/>
      </c>
      <c r="FSQ104" s="82" t="str">
        <f t="shared" si="174"/>
        <v/>
      </c>
      <c r="FSR104" s="82" t="str">
        <f t="shared" si="174"/>
        <v/>
      </c>
      <c r="FSS104" s="82" t="str">
        <f t="shared" si="174"/>
        <v/>
      </c>
      <c r="FST104" s="82" t="str">
        <f t="shared" si="174"/>
        <v/>
      </c>
      <c r="FSU104" s="82" t="str">
        <f t="shared" si="174"/>
        <v/>
      </c>
      <c r="FSV104" s="82" t="str">
        <f t="shared" si="174"/>
        <v/>
      </c>
      <c r="FSW104" s="82" t="str">
        <f t="shared" si="174"/>
        <v/>
      </c>
      <c r="FSX104" s="82" t="str">
        <f t="shared" si="174"/>
        <v/>
      </c>
      <c r="FSY104" s="82" t="str">
        <f t="shared" si="174"/>
        <v/>
      </c>
      <c r="FSZ104" s="82" t="str">
        <f t="shared" si="174"/>
        <v/>
      </c>
      <c r="FTA104" s="82" t="str">
        <f t="shared" si="174"/>
        <v/>
      </c>
      <c r="FTB104" s="82" t="str">
        <f t="shared" si="174"/>
        <v/>
      </c>
      <c r="FTC104" s="82" t="str">
        <f t="shared" si="174"/>
        <v/>
      </c>
      <c r="FTD104" s="82" t="str">
        <f t="shared" si="174"/>
        <v/>
      </c>
      <c r="FTE104" s="82" t="str">
        <f t="shared" si="174"/>
        <v/>
      </c>
      <c r="FTF104" s="82" t="str">
        <f t="shared" si="174"/>
        <v/>
      </c>
      <c r="FTG104" s="82" t="str">
        <f t="shared" ref="FTG104:FVR104" si="175">IF(ISNUMBER(outYear),FTG55+FTG61+FTG67+FTG101,"")</f>
        <v/>
      </c>
      <c r="FTH104" s="82" t="str">
        <f t="shared" si="175"/>
        <v/>
      </c>
      <c r="FTI104" s="82" t="str">
        <f t="shared" si="175"/>
        <v/>
      </c>
      <c r="FTJ104" s="82" t="str">
        <f t="shared" si="175"/>
        <v/>
      </c>
      <c r="FTK104" s="82" t="str">
        <f t="shared" si="175"/>
        <v/>
      </c>
      <c r="FTL104" s="82" t="str">
        <f t="shared" si="175"/>
        <v/>
      </c>
      <c r="FTM104" s="82" t="str">
        <f t="shared" si="175"/>
        <v/>
      </c>
      <c r="FTN104" s="82" t="str">
        <f t="shared" si="175"/>
        <v/>
      </c>
      <c r="FTO104" s="82" t="str">
        <f t="shared" si="175"/>
        <v/>
      </c>
      <c r="FTP104" s="82" t="str">
        <f t="shared" si="175"/>
        <v/>
      </c>
      <c r="FTQ104" s="82" t="str">
        <f t="shared" si="175"/>
        <v/>
      </c>
      <c r="FTR104" s="82" t="str">
        <f t="shared" si="175"/>
        <v/>
      </c>
      <c r="FTS104" s="82" t="str">
        <f t="shared" si="175"/>
        <v/>
      </c>
      <c r="FTT104" s="82" t="str">
        <f t="shared" si="175"/>
        <v/>
      </c>
      <c r="FTU104" s="82" t="str">
        <f t="shared" si="175"/>
        <v/>
      </c>
      <c r="FTV104" s="82" t="str">
        <f t="shared" si="175"/>
        <v/>
      </c>
      <c r="FTW104" s="82" t="str">
        <f t="shared" si="175"/>
        <v/>
      </c>
      <c r="FTX104" s="82" t="str">
        <f t="shared" si="175"/>
        <v/>
      </c>
      <c r="FTY104" s="82" t="str">
        <f t="shared" si="175"/>
        <v/>
      </c>
      <c r="FTZ104" s="82" t="str">
        <f t="shared" si="175"/>
        <v/>
      </c>
      <c r="FUA104" s="82" t="str">
        <f t="shared" si="175"/>
        <v/>
      </c>
      <c r="FUB104" s="82" t="str">
        <f t="shared" si="175"/>
        <v/>
      </c>
      <c r="FUC104" s="82" t="str">
        <f t="shared" si="175"/>
        <v/>
      </c>
      <c r="FUD104" s="82" t="str">
        <f t="shared" si="175"/>
        <v/>
      </c>
      <c r="FUE104" s="82" t="str">
        <f t="shared" si="175"/>
        <v/>
      </c>
      <c r="FUF104" s="82" t="str">
        <f t="shared" si="175"/>
        <v/>
      </c>
      <c r="FUG104" s="82" t="str">
        <f t="shared" si="175"/>
        <v/>
      </c>
      <c r="FUH104" s="82" t="str">
        <f t="shared" si="175"/>
        <v/>
      </c>
      <c r="FUI104" s="82" t="str">
        <f t="shared" si="175"/>
        <v/>
      </c>
      <c r="FUJ104" s="82" t="str">
        <f t="shared" si="175"/>
        <v/>
      </c>
      <c r="FUK104" s="82" t="str">
        <f t="shared" si="175"/>
        <v/>
      </c>
      <c r="FUL104" s="82" t="str">
        <f t="shared" si="175"/>
        <v/>
      </c>
      <c r="FUM104" s="82" t="str">
        <f t="shared" si="175"/>
        <v/>
      </c>
      <c r="FUN104" s="82" t="str">
        <f t="shared" si="175"/>
        <v/>
      </c>
      <c r="FUO104" s="82" t="str">
        <f t="shared" si="175"/>
        <v/>
      </c>
      <c r="FUP104" s="82" t="str">
        <f t="shared" si="175"/>
        <v/>
      </c>
      <c r="FUQ104" s="82" t="str">
        <f t="shared" si="175"/>
        <v/>
      </c>
      <c r="FUR104" s="82" t="str">
        <f t="shared" si="175"/>
        <v/>
      </c>
      <c r="FUS104" s="82" t="str">
        <f t="shared" si="175"/>
        <v/>
      </c>
      <c r="FUT104" s="82" t="str">
        <f t="shared" si="175"/>
        <v/>
      </c>
      <c r="FUU104" s="82" t="str">
        <f t="shared" si="175"/>
        <v/>
      </c>
      <c r="FUV104" s="82" t="str">
        <f t="shared" si="175"/>
        <v/>
      </c>
      <c r="FUW104" s="82" t="str">
        <f t="shared" si="175"/>
        <v/>
      </c>
      <c r="FUX104" s="82" t="str">
        <f t="shared" si="175"/>
        <v/>
      </c>
      <c r="FUY104" s="82" t="str">
        <f t="shared" si="175"/>
        <v/>
      </c>
      <c r="FUZ104" s="82" t="str">
        <f t="shared" si="175"/>
        <v/>
      </c>
      <c r="FVA104" s="82" t="str">
        <f t="shared" si="175"/>
        <v/>
      </c>
      <c r="FVB104" s="82" t="str">
        <f t="shared" si="175"/>
        <v/>
      </c>
      <c r="FVC104" s="82" t="str">
        <f t="shared" si="175"/>
        <v/>
      </c>
      <c r="FVD104" s="82" t="str">
        <f t="shared" si="175"/>
        <v/>
      </c>
      <c r="FVE104" s="82" t="str">
        <f t="shared" si="175"/>
        <v/>
      </c>
      <c r="FVF104" s="82" t="str">
        <f t="shared" si="175"/>
        <v/>
      </c>
      <c r="FVG104" s="82" t="str">
        <f t="shared" si="175"/>
        <v/>
      </c>
      <c r="FVH104" s="82" t="str">
        <f t="shared" si="175"/>
        <v/>
      </c>
      <c r="FVI104" s="82" t="str">
        <f t="shared" si="175"/>
        <v/>
      </c>
      <c r="FVJ104" s="82" t="str">
        <f t="shared" si="175"/>
        <v/>
      </c>
      <c r="FVK104" s="82" t="str">
        <f t="shared" si="175"/>
        <v/>
      </c>
      <c r="FVL104" s="82" t="str">
        <f t="shared" si="175"/>
        <v/>
      </c>
      <c r="FVM104" s="82" t="str">
        <f t="shared" si="175"/>
        <v/>
      </c>
      <c r="FVN104" s="82" t="str">
        <f t="shared" si="175"/>
        <v/>
      </c>
      <c r="FVO104" s="82" t="str">
        <f t="shared" si="175"/>
        <v/>
      </c>
      <c r="FVP104" s="82" t="str">
        <f t="shared" si="175"/>
        <v/>
      </c>
      <c r="FVQ104" s="82" t="str">
        <f t="shared" si="175"/>
        <v/>
      </c>
      <c r="FVR104" s="82" t="str">
        <f t="shared" si="175"/>
        <v/>
      </c>
      <c r="FVS104" s="82" t="str">
        <f t="shared" ref="FVS104:FYD104" si="176">IF(ISNUMBER(outYear),FVS55+FVS61+FVS67+FVS101,"")</f>
        <v/>
      </c>
      <c r="FVT104" s="82" t="str">
        <f t="shared" si="176"/>
        <v/>
      </c>
      <c r="FVU104" s="82" t="str">
        <f t="shared" si="176"/>
        <v/>
      </c>
      <c r="FVV104" s="82" t="str">
        <f t="shared" si="176"/>
        <v/>
      </c>
      <c r="FVW104" s="82" t="str">
        <f t="shared" si="176"/>
        <v/>
      </c>
      <c r="FVX104" s="82" t="str">
        <f t="shared" si="176"/>
        <v/>
      </c>
      <c r="FVY104" s="82" t="str">
        <f t="shared" si="176"/>
        <v/>
      </c>
      <c r="FVZ104" s="82" t="str">
        <f t="shared" si="176"/>
        <v/>
      </c>
      <c r="FWA104" s="82" t="str">
        <f t="shared" si="176"/>
        <v/>
      </c>
      <c r="FWB104" s="82" t="str">
        <f t="shared" si="176"/>
        <v/>
      </c>
      <c r="FWC104" s="82" t="str">
        <f t="shared" si="176"/>
        <v/>
      </c>
      <c r="FWD104" s="82" t="str">
        <f t="shared" si="176"/>
        <v/>
      </c>
      <c r="FWE104" s="82" t="str">
        <f t="shared" si="176"/>
        <v/>
      </c>
      <c r="FWF104" s="82" t="str">
        <f t="shared" si="176"/>
        <v/>
      </c>
      <c r="FWG104" s="82" t="str">
        <f t="shared" si="176"/>
        <v/>
      </c>
      <c r="FWH104" s="82" t="str">
        <f t="shared" si="176"/>
        <v/>
      </c>
      <c r="FWI104" s="82" t="str">
        <f t="shared" si="176"/>
        <v/>
      </c>
      <c r="FWJ104" s="82" t="str">
        <f t="shared" si="176"/>
        <v/>
      </c>
      <c r="FWK104" s="82" t="str">
        <f t="shared" si="176"/>
        <v/>
      </c>
      <c r="FWL104" s="82" t="str">
        <f t="shared" si="176"/>
        <v/>
      </c>
      <c r="FWM104" s="82" t="str">
        <f t="shared" si="176"/>
        <v/>
      </c>
      <c r="FWN104" s="82" t="str">
        <f t="shared" si="176"/>
        <v/>
      </c>
      <c r="FWO104" s="82" t="str">
        <f t="shared" si="176"/>
        <v/>
      </c>
      <c r="FWP104" s="82" t="str">
        <f t="shared" si="176"/>
        <v/>
      </c>
      <c r="FWQ104" s="82" t="str">
        <f t="shared" si="176"/>
        <v/>
      </c>
      <c r="FWR104" s="82" t="str">
        <f t="shared" si="176"/>
        <v/>
      </c>
      <c r="FWS104" s="82" t="str">
        <f t="shared" si="176"/>
        <v/>
      </c>
      <c r="FWT104" s="82" t="str">
        <f t="shared" si="176"/>
        <v/>
      </c>
      <c r="FWU104" s="82" t="str">
        <f t="shared" si="176"/>
        <v/>
      </c>
      <c r="FWV104" s="82" t="str">
        <f t="shared" si="176"/>
        <v/>
      </c>
      <c r="FWW104" s="82" t="str">
        <f t="shared" si="176"/>
        <v/>
      </c>
      <c r="FWX104" s="82" t="str">
        <f t="shared" si="176"/>
        <v/>
      </c>
      <c r="FWY104" s="82" t="str">
        <f t="shared" si="176"/>
        <v/>
      </c>
      <c r="FWZ104" s="82" t="str">
        <f t="shared" si="176"/>
        <v/>
      </c>
      <c r="FXA104" s="82" t="str">
        <f t="shared" si="176"/>
        <v/>
      </c>
      <c r="FXB104" s="82" t="str">
        <f t="shared" si="176"/>
        <v/>
      </c>
      <c r="FXC104" s="82" t="str">
        <f t="shared" si="176"/>
        <v/>
      </c>
      <c r="FXD104" s="82" t="str">
        <f t="shared" si="176"/>
        <v/>
      </c>
      <c r="FXE104" s="82" t="str">
        <f t="shared" si="176"/>
        <v/>
      </c>
      <c r="FXF104" s="82" t="str">
        <f t="shared" si="176"/>
        <v/>
      </c>
      <c r="FXG104" s="82" t="str">
        <f t="shared" si="176"/>
        <v/>
      </c>
      <c r="FXH104" s="82" t="str">
        <f t="shared" si="176"/>
        <v/>
      </c>
      <c r="FXI104" s="82" t="str">
        <f t="shared" si="176"/>
        <v/>
      </c>
      <c r="FXJ104" s="82" t="str">
        <f t="shared" si="176"/>
        <v/>
      </c>
      <c r="FXK104" s="82" t="str">
        <f t="shared" si="176"/>
        <v/>
      </c>
      <c r="FXL104" s="82" t="str">
        <f t="shared" si="176"/>
        <v/>
      </c>
      <c r="FXM104" s="82" t="str">
        <f t="shared" si="176"/>
        <v/>
      </c>
      <c r="FXN104" s="82" t="str">
        <f t="shared" si="176"/>
        <v/>
      </c>
      <c r="FXO104" s="82" t="str">
        <f t="shared" si="176"/>
        <v/>
      </c>
      <c r="FXP104" s="82" t="str">
        <f t="shared" si="176"/>
        <v/>
      </c>
      <c r="FXQ104" s="82" t="str">
        <f t="shared" si="176"/>
        <v/>
      </c>
      <c r="FXR104" s="82" t="str">
        <f t="shared" si="176"/>
        <v/>
      </c>
      <c r="FXS104" s="82" t="str">
        <f t="shared" si="176"/>
        <v/>
      </c>
      <c r="FXT104" s="82" t="str">
        <f t="shared" si="176"/>
        <v/>
      </c>
      <c r="FXU104" s="82" t="str">
        <f t="shared" si="176"/>
        <v/>
      </c>
      <c r="FXV104" s="82" t="str">
        <f t="shared" si="176"/>
        <v/>
      </c>
      <c r="FXW104" s="82" t="str">
        <f t="shared" si="176"/>
        <v/>
      </c>
      <c r="FXX104" s="82" t="str">
        <f t="shared" si="176"/>
        <v/>
      </c>
      <c r="FXY104" s="82" t="str">
        <f t="shared" si="176"/>
        <v/>
      </c>
      <c r="FXZ104" s="82" t="str">
        <f t="shared" si="176"/>
        <v/>
      </c>
      <c r="FYA104" s="82" t="str">
        <f t="shared" si="176"/>
        <v/>
      </c>
      <c r="FYB104" s="82" t="str">
        <f t="shared" si="176"/>
        <v/>
      </c>
      <c r="FYC104" s="82" t="str">
        <f t="shared" si="176"/>
        <v/>
      </c>
      <c r="FYD104" s="82" t="str">
        <f t="shared" si="176"/>
        <v/>
      </c>
      <c r="FYE104" s="82" t="str">
        <f t="shared" ref="FYE104:GAP104" si="177">IF(ISNUMBER(outYear),FYE55+FYE61+FYE67+FYE101,"")</f>
        <v/>
      </c>
      <c r="FYF104" s="82" t="str">
        <f t="shared" si="177"/>
        <v/>
      </c>
      <c r="FYG104" s="82" t="str">
        <f t="shared" si="177"/>
        <v/>
      </c>
      <c r="FYH104" s="82" t="str">
        <f t="shared" si="177"/>
        <v/>
      </c>
      <c r="FYI104" s="82" t="str">
        <f t="shared" si="177"/>
        <v/>
      </c>
      <c r="FYJ104" s="82" t="str">
        <f t="shared" si="177"/>
        <v/>
      </c>
      <c r="FYK104" s="82" t="str">
        <f t="shared" si="177"/>
        <v/>
      </c>
      <c r="FYL104" s="82" t="str">
        <f t="shared" si="177"/>
        <v/>
      </c>
      <c r="FYM104" s="82" t="str">
        <f t="shared" si="177"/>
        <v/>
      </c>
      <c r="FYN104" s="82" t="str">
        <f t="shared" si="177"/>
        <v/>
      </c>
      <c r="FYO104" s="82" t="str">
        <f t="shared" si="177"/>
        <v/>
      </c>
      <c r="FYP104" s="82" t="str">
        <f t="shared" si="177"/>
        <v/>
      </c>
      <c r="FYQ104" s="82" t="str">
        <f t="shared" si="177"/>
        <v/>
      </c>
      <c r="FYR104" s="82" t="str">
        <f t="shared" si="177"/>
        <v/>
      </c>
      <c r="FYS104" s="82" t="str">
        <f t="shared" si="177"/>
        <v/>
      </c>
      <c r="FYT104" s="82" t="str">
        <f t="shared" si="177"/>
        <v/>
      </c>
      <c r="FYU104" s="82" t="str">
        <f t="shared" si="177"/>
        <v/>
      </c>
      <c r="FYV104" s="82" t="str">
        <f t="shared" si="177"/>
        <v/>
      </c>
      <c r="FYW104" s="82" t="str">
        <f t="shared" si="177"/>
        <v/>
      </c>
      <c r="FYX104" s="82" t="str">
        <f t="shared" si="177"/>
        <v/>
      </c>
      <c r="FYY104" s="82" t="str">
        <f t="shared" si="177"/>
        <v/>
      </c>
      <c r="FYZ104" s="82" t="str">
        <f t="shared" si="177"/>
        <v/>
      </c>
      <c r="FZA104" s="82" t="str">
        <f t="shared" si="177"/>
        <v/>
      </c>
      <c r="FZB104" s="82" t="str">
        <f t="shared" si="177"/>
        <v/>
      </c>
      <c r="FZC104" s="82" t="str">
        <f t="shared" si="177"/>
        <v/>
      </c>
      <c r="FZD104" s="82" t="str">
        <f t="shared" si="177"/>
        <v/>
      </c>
      <c r="FZE104" s="82" t="str">
        <f t="shared" si="177"/>
        <v/>
      </c>
      <c r="FZF104" s="82" t="str">
        <f t="shared" si="177"/>
        <v/>
      </c>
      <c r="FZG104" s="82" t="str">
        <f t="shared" si="177"/>
        <v/>
      </c>
      <c r="FZH104" s="82" t="str">
        <f t="shared" si="177"/>
        <v/>
      </c>
      <c r="FZI104" s="82" t="str">
        <f t="shared" si="177"/>
        <v/>
      </c>
      <c r="FZJ104" s="82" t="str">
        <f t="shared" si="177"/>
        <v/>
      </c>
      <c r="FZK104" s="82" t="str">
        <f t="shared" si="177"/>
        <v/>
      </c>
      <c r="FZL104" s="82" t="str">
        <f t="shared" si="177"/>
        <v/>
      </c>
      <c r="FZM104" s="82" t="str">
        <f t="shared" si="177"/>
        <v/>
      </c>
      <c r="FZN104" s="82" t="str">
        <f t="shared" si="177"/>
        <v/>
      </c>
      <c r="FZO104" s="82" t="str">
        <f t="shared" si="177"/>
        <v/>
      </c>
      <c r="FZP104" s="82" t="str">
        <f t="shared" si="177"/>
        <v/>
      </c>
      <c r="FZQ104" s="82" t="str">
        <f t="shared" si="177"/>
        <v/>
      </c>
      <c r="FZR104" s="82" t="str">
        <f t="shared" si="177"/>
        <v/>
      </c>
      <c r="FZS104" s="82" t="str">
        <f t="shared" si="177"/>
        <v/>
      </c>
      <c r="FZT104" s="82" t="str">
        <f t="shared" si="177"/>
        <v/>
      </c>
      <c r="FZU104" s="82" t="str">
        <f t="shared" si="177"/>
        <v/>
      </c>
      <c r="FZV104" s="82" t="str">
        <f t="shared" si="177"/>
        <v/>
      </c>
      <c r="FZW104" s="82" t="str">
        <f t="shared" si="177"/>
        <v/>
      </c>
      <c r="FZX104" s="82" t="str">
        <f t="shared" si="177"/>
        <v/>
      </c>
      <c r="FZY104" s="82" t="str">
        <f t="shared" si="177"/>
        <v/>
      </c>
      <c r="FZZ104" s="82" t="str">
        <f t="shared" si="177"/>
        <v/>
      </c>
      <c r="GAA104" s="82" t="str">
        <f t="shared" si="177"/>
        <v/>
      </c>
      <c r="GAB104" s="82" t="str">
        <f t="shared" si="177"/>
        <v/>
      </c>
      <c r="GAC104" s="82" t="str">
        <f t="shared" si="177"/>
        <v/>
      </c>
      <c r="GAD104" s="82" t="str">
        <f t="shared" si="177"/>
        <v/>
      </c>
      <c r="GAE104" s="82" t="str">
        <f t="shared" si="177"/>
        <v/>
      </c>
      <c r="GAF104" s="82" t="str">
        <f t="shared" si="177"/>
        <v/>
      </c>
      <c r="GAG104" s="82" t="str">
        <f t="shared" si="177"/>
        <v/>
      </c>
      <c r="GAH104" s="82" t="str">
        <f t="shared" si="177"/>
        <v/>
      </c>
      <c r="GAI104" s="82" t="str">
        <f t="shared" si="177"/>
        <v/>
      </c>
      <c r="GAJ104" s="82" t="str">
        <f t="shared" si="177"/>
        <v/>
      </c>
      <c r="GAK104" s="82" t="str">
        <f t="shared" si="177"/>
        <v/>
      </c>
      <c r="GAL104" s="82" t="str">
        <f t="shared" si="177"/>
        <v/>
      </c>
      <c r="GAM104" s="82" t="str">
        <f t="shared" si="177"/>
        <v/>
      </c>
      <c r="GAN104" s="82" t="str">
        <f t="shared" si="177"/>
        <v/>
      </c>
      <c r="GAO104" s="82" t="str">
        <f t="shared" si="177"/>
        <v/>
      </c>
      <c r="GAP104" s="82" t="str">
        <f t="shared" si="177"/>
        <v/>
      </c>
      <c r="GAQ104" s="82" t="str">
        <f t="shared" ref="GAQ104:GDB104" si="178">IF(ISNUMBER(outYear),GAQ55+GAQ61+GAQ67+GAQ101,"")</f>
        <v/>
      </c>
      <c r="GAR104" s="82" t="str">
        <f t="shared" si="178"/>
        <v/>
      </c>
      <c r="GAS104" s="82" t="str">
        <f t="shared" si="178"/>
        <v/>
      </c>
      <c r="GAT104" s="82" t="str">
        <f t="shared" si="178"/>
        <v/>
      </c>
      <c r="GAU104" s="82" t="str">
        <f t="shared" si="178"/>
        <v/>
      </c>
      <c r="GAV104" s="82" t="str">
        <f t="shared" si="178"/>
        <v/>
      </c>
      <c r="GAW104" s="82" t="str">
        <f t="shared" si="178"/>
        <v/>
      </c>
      <c r="GAX104" s="82" t="str">
        <f t="shared" si="178"/>
        <v/>
      </c>
      <c r="GAY104" s="82" t="str">
        <f t="shared" si="178"/>
        <v/>
      </c>
      <c r="GAZ104" s="82" t="str">
        <f t="shared" si="178"/>
        <v/>
      </c>
      <c r="GBA104" s="82" t="str">
        <f t="shared" si="178"/>
        <v/>
      </c>
      <c r="GBB104" s="82" t="str">
        <f t="shared" si="178"/>
        <v/>
      </c>
      <c r="GBC104" s="82" t="str">
        <f t="shared" si="178"/>
        <v/>
      </c>
      <c r="GBD104" s="82" t="str">
        <f t="shared" si="178"/>
        <v/>
      </c>
      <c r="GBE104" s="82" t="str">
        <f t="shared" si="178"/>
        <v/>
      </c>
      <c r="GBF104" s="82" t="str">
        <f t="shared" si="178"/>
        <v/>
      </c>
      <c r="GBG104" s="82" t="str">
        <f t="shared" si="178"/>
        <v/>
      </c>
      <c r="GBH104" s="82" t="str">
        <f t="shared" si="178"/>
        <v/>
      </c>
      <c r="GBI104" s="82" t="str">
        <f t="shared" si="178"/>
        <v/>
      </c>
      <c r="GBJ104" s="82" t="str">
        <f t="shared" si="178"/>
        <v/>
      </c>
      <c r="GBK104" s="82" t="str">
        <f t="shared" si="178"/>
        <v/>
      </c>
      <c r="GBL104" s="82" t="str">
        <f t="shared" si="178"/>
        <v/>
      </c>
      <c r="GBM104" s="82" t="str">
        <f t="shared" si="178"/>
        <v/>
      </c>
      <c r="GBN104" s="82" t="str">
        <f t="shared" si="178"/>
        <v/>
      </c>
      <c r="GBO104" s="82" t="str">
        <f t="shared" si="178"/>
        <v/>
      </c>
      <c r="GBP104" s="82" t="str">
        <f t="shared" si="178"/>
        <v/>
      </c>
      <c r="GBQ104" s="82" t="str">
        <f t="shared" si="178"/>
        <v/>
      </c>
      <c r="GBR104" s="82" t="str">
        <f t="shared" si="178"/>
        <v/>
      </c>
      <c r="GBS104" s="82" t="str">
        <f t="shared" si="178"/>
        <v/>
      </c>
      <c r="GBT104" s="82" t="str">
        <f t="shared" si="178"/>
        <v/>
      </c>
      <c r="GBU104" s="82" t="str">
        <f t="shared" si="178"/>
        <v/>
      </c>
      <c r="GBV104" s="82" t="str">
        <f t="shared" si="178"/>
        <v/>
      </c>
      <c r="GBW104" s="82" t="str">
        <f t="shared" si="178"/>
        <v/>
      </c>
      <c r="GBX104" s="82" t="str">
        <f t="shared" si="178"/>
        <v/>
      </c>
      <c r="GBY104" s="82" t="str">
        <f t="shared" si="178"/>
        <v/>
      </c>
      <c r="GBZ104" s="82" t="str">
        <f t="shared" si="178"/>
        <v/>
      </c>
      <c r="GCA104" s="82" t="str">
        <f t="shared" si="178"/>
        <v/>
      </c>
      <c r="GCB104" s="82" t="str">
        <f t="shared" si="178"/>
        <v/>
      </c>
      <c r="GCC104" s="82" t="str">
        <f t="shared" si="178"/>
        <v/>
      </c>
      <c r="GCD104" s="82" t="str">
        <f t="shared" si="178"/>
        <v/>
      </c>
      <c r="GCE104" s="82" t="str">
        <f t="shared" si="178"/>
        <v/>
      </c>
      <c r="GCF104" s="82" t="str">
        <f t="shared" si="178"/>
        <v/>
      </c>
      <c r="GCG104" s="82" t="str">
        <f t="shared" si="178"/>
        <v/>
      </c>
      <c r="GCH104" s="82" t="str">
        <f t="shared" si="178"/>
        <v/>
      </c>
      <c r="GCI104" s="82" t="str">
        <f t="shared" si="178"/>
        <v/>
      </c>
      <c r="GCJ104" s="82" t="str">
        <f t="shared" si="178"/>
        <v/>
      </c>
      <c r="GCK104" s="82" t="str">
        <f t="shared" si="178"/>
        <v/>
      </c>
      <c r="GCL104" s="82" t="str">
        <f t="shared" si="178"/>
        <v/>
      </c>
      <c r="GCM104" s="82" t="str">
        <f t="shared" si="178"/>
        <v/>
      </c>
      <c r="GCN104" s="82" t="str">
        <f t="shared" si="178"/>
        <v/>
      </c>
      <c r="GCO104" s="82" t="str">
        <f t="shared" si="178"/>
        <v/>
      </c>
      <c r="GCP104" s="82" t="str">
        <f t="shared" si="178"/>
        <v/>
      </c>
      <c r="GCQ104" s="82" t="str">
        <f t="shared" si="178"/>
        <v/>
      </c>
      <c r="GCR104" s="82" t="str">
        <f t="shared" si="178"/>
        <v/>
      </c>
      <c r="GCS104" s="82" t="str">
        <f t="shared" si="178"/>
        <v/>
      </c>
      <c r="GCT104" s="82" t="str">
        <f t="shared" si="178"/>
        <v/>
      </c>
      <c r="GCU104" s="82" t="str">
        <f t="shared" si="178"/>
        <v/>
      </c>
      <c r="GCV104" s="82" t="str">
        <f t="shared" si="178"/>
        <v/>
      </c>
      <c r="GCW104" s="82" t="str">
        <f t="shared" si="178"/>
        <v/>
      </c>
      <c r="GCX104" s="82" t="str">
        <f t="shared" si="178"/>
        <v/>
      </c>
      <c r="GCY104" s="82" t="str">
        <f t="shared" si="178"/>
        <v/>
      </c>
      <c r="GCZ104" s="82" t="str">
        <f t="shared" si="178"/>
        <v/>
      </c>
      <c r="GDA104" s="82" t="str">
        <f t="shared" si="178"/>
        <v/>
      </c>
      <c r="GDB104" s="82" t="str">
        <f t="shared" si="178"/>
        <v/>
      </c>
      <c r="GDC104" s="82" t="str">
        <f t="shared" ref="GDC104:GFN104" si="179">IF(ISNUMBER(outYear),GDC55+GDC61+GDC67+GDC101,"")</f>
        <v/>
      </c>
      <c r="GDD104" s="82" t="str">
        <f t="shared" si="179"/>
        <v/>
      </c>
      <c r="GDE104" s="82" t="str">
        <f t="shared" si="179"/>
        <v/>
      </c>
      <c r="GDF104" s="82" t="str">
        <f t="shared" si="179"/>
        <v/>
      </c>
      <c r="GDG104" s="82" t="str">
        <f t="shared" si="179"/>
        <v/>
      </c>
      <c r="GDH104" s="82" t="str">
        <f t="shared" si="179"/>
        <v/>
      </c>
      <c r="GDI104" s="82" t="str">
        <f t="shared" si="179"/>
        <v/>
      </c>
      <c r="GDJ104" s="82" t="str">
        <f t="shared" si="179"/>
        <v/>
      </c>
      <c r="GDK104" s="82" t="str">
        <f t="shared" si="179"/>
        <v/>
      </c>
      <c r="GDL104" s="82" t="str">
        <f t="shared" si="179"/>
        <v/>
      </c>
      <c r="GDM104" s="82" t="str">
        <f t="shared" si="179"/>
        <v/>
      </c>
      <c r="GDN104" s="82" t="str">
        <f t="shared" si="179"/>
        <v/>
      </c>
      <c r="GDO104" s="82" t="str">
        <f t="shared" si="179"/>
        <v/>
      </c>
      <c r="GDP104" s="82" t="str">
        <f t="shared" si="179"/>
        <v/>
      </c>
      <c r="GDQ104" s="82" t="str">
        <f t="shared" si="179"/>
        <v/>
      </c>
      <c r="GDR104" s="82" t="str">
        <f t="shared" si="179"/>
        <v/>
      </c>
      <c r="GDS104" s="82" t="str">
        <f t="shared" si="179"/>
        <v/>
      </c>
      <c r="GDT104" s="82" t="str">
        <f t="shared" si="179"/>
        <v/>
      </c>
      <c r="GDU104" s="82" t="str">
        <f t="shared" si="179"/>
        <v/>
      </c>
      <c r="GDV104" s="82" t="str">
        <f t="shared" si="179"/>
        <v/>
      </c>
      <c r="GDW104" s="82" t="str">
        <f t="shared" si="179"/>
        <v/>
      </c>
      <c r="GDX104" s="82" t="str">
        <f t="shared" si="179"/>
        <v/>
      </c>
      <c r="GDY104" s="82" t="str">
        <f t="shared" si="179"/>
        <v/>
      </c>
      <c r="GDZ104" s="82" t="str">
        <f t="shared" si="179"/>
        <v/>
      </c>
      <c r="GEA104" s="82" t="str">
        <f t="shared" si="179"/>
        <v/>
      </c>
      <c r="GEB104" s="82" t="str">
        <f t="shared" si="179"/>
        <v/>
      </c>
      <c r="GEC104" s="82" t="str">
        <f t="shared" si="179"/>
        <v/>
      </c>
      <c r="GED104" s="82" t="str">
        <f t="shared" si="179"/>
        <v/>
      </c>
      <c r="GEE104" s="82" t="str">
        <f t="shared" si="179"/>
        <v/>
      </c>
      <c r="GEF104" s="82" t="str">
        <f t="shared" si="179"/>
        <v/>
      </c>
      <c r="GEG104" s="82" t="str">
        <f t="shared" si="179"/>
        <v/>
      </c>
      <c r="GEH104" s="82" t="str">
        <f t="shared" si="179"/>
        <v/>
      </c>
      <c r="GEI104" s="82" t="str">
        <f t="shared" si="179"/>
        <v/>
      </c>
      <c r="GEJ104" s="82" t="str">
        <f t="shared" si="179"/>
        <v/>
      </c>
      <c r="GEK104" s="82" t="str">
        <f t="shared" si="179"/>
        <v/>
      </c>
      <c r="GEL104" s="82" t="str">
        <f t="shared" si="179"/>
        <v/>
      </c>
      <c r="GEM104" s="82" t="str">
        <f t="shared" si="179"/>
        <v/>
      </c>
      <c r="GEN104" s="82" t="str">
        <f t="shared" si="179"/>
        <v/>
      </c>
      <c r="GEO104" s="82" t="str">
        <f t="shared" si="179"/>
        <v/>
      </c>
      <c r="GEP104" s="82" t="str">
        <f t="shared" si="179"/>
        <v/>
      </c>
      <c r="GEQ104" s="82" t="str">
        <f t="shared" si="179"/>
        <v/>
      </c>
      <c r="GER104" s="82" t="str">
        <f t="shared" si="179"/>
        <v/>
      </c>
      <c r="GES104" s="82" t="str">
        <f t="shared" si="179"/>
        <v/>
      </c>
      <c r="GET104" s="82" t="str">
        <f t="shared" si="179"/>
        <v/>
      </c>
      <c r="GEU104" s="82" t="str">
        <f t="shared" si="179"/>
        <v/>
      </c>
      <c r="GEV104" s="82" t="str">
        <f t="shared" si="179"/>
        <v/>
      </c>
      <c r="GEW104" s="82" t="str">
        <f t="shared" si="179"/>
        <v/>
      </c>
      <c r="GEX104" s="82" t="str">
        <f t="shared" si="179"/>
        <v/>
      </c>
      <c r="GEY104" s="82" t="str">
        <f t="shared" si="179"/>
        <v/>
      </c>
      <c r="GEZ104" s="82" t="str">
        <f t="shared" si="179"/>
        <v/>
      </c>
      <c r="GFA104" s="82" t="str">
        <f t="shared" si="179"/>
        <v/>
      </c>
      <c r="GFB104" s="82" t="str">
        <f t="shared" si="179"/>
        <v/>
      </c>
      <c r="GFC104" s="82" t="str">
        <f t="shared" si="179"/>
        <v/>
      </c>
      <c r="GFD104" s="82" t="str">
        <f t="shared" si="179"/>
        <v/>
      </c>
      <c r="GFE104" s="82" t="str">
        <f t="shared" si="179"/>
        <v/>
      </c>
      <c r="GFF104" s="82" t="str">
        <f t="shared" si="179"/>
        <v/>
      </c>
      <c r="GFG104" s="82" t="str">
        <f t="shared" si="179"/>
        <v/>
      </c>
      <c r="GFH104" s="82" t="str">
        <f t="shared" si="179"/>
        <v/>
      </c>
      <c r="GFI104" s="82" t="str">
        <f t="shared" si="179"/>
        <v/>
      </c>
      <c r="GFJ104" s="82" t="str">
        <f t="shared" si="179"/>
        <v/>
      </c>
      <c r="GFK104" s="82" t="str">
        <f t="shared" si="179"/>
        <v/>
      </c>
      <c r="GFL104" s="82" t="str">
        <f t="shared" si="179"/>
        <v/>
      </c>
      <c r="GFM104" s="82" t="str">
        <f t="shared" si="179"/>
        <v/>
      </c>
      <c r="GFN104" s="82" t="str">
        <f t="shared" si="179"/>
        <v/>
      </c>
      <c r="GFO104" s="82" t="str">
        <f t="shared" ref="GFO104:GHZ104" si="180">IF(ISNUMBER(outYear),GFO55+GFO61+GFO67+GFO101,"")</f>
        <v/>
      </c>
      <c r="GFP104" s="82" t="str">
        <f t="shared" si="180"/>
        <v/>
      </c>
      <c r="GFQ104" s="82" t="str">
        <f t="shared" si="180"/>
        <v/>
      </c>
      <c r="GFR104" s="82" t="str">
        <f t="shared" si="180"/>
        <v/>
      </c>
      <c r="GFS104" s="82" t="str">
        <f t="shared" si="180"/>
        <v/>
      </c>
      <c r="GFT104" s="82" t="str">
        <f t="shared" si="180"/>
        <v/>
      </c>
      <c r="GFU104" s="82" t="str">
        <f t="shared" si="180"/>
        <v/>
      </c>
      <c r="GFV104" s="82" t="str">
        <f t="shared" si="180"/>
        <v/>
      </c>
      <c r="GFW104" s="82" t="str">
        <f t="shared" si="180"/>
        <v/>
      </c>
      <c r="GFX104" s="82" t="str">
        <f t="shared" si="180"/>
        <v/>
      </c>
      <c r="GFY104" s="82" t="str">
        <f t="shared" si="180"/>
        <v/>
      </c>
      <c r="GFZ104" s="82" t="str">
        <f t="shared" si="180"/>
        <v/>
      </c>
      <c r="GGA104" s="82" t="str">
        <f t="shared" si="180"/>
        <v/>
      </c>
      <c r="GGB104" s="82" t="str">
        <f t="shared" si="180"/>
        <v/>
      </c>
      <c r="GGC104" s="82" t="str">
        <f t="shared" si="180"/>
        <v/>
      </c>
      <c r="GGD104" s="82" t="str">
        <f t="shared" si="180"/>
        <v/>
      </c>
      <c r="GGE104" s="82" t="str">
        <f t="shared" si="180"/>
        <v/>
      </c>
      <c r="GGF104" s="82" t="str">
        <f t="shared" si="180"/>
        <v/>
      </c>
      <c r="GGG104" s="82" t="str">
        <f t="shared" si="180"/>
        <v/>
      </c>
      <c r="GGH104" s="82" t="str">
        <f t="shared" si="180"/>
        <v/>
      </c>
      <c r="GGI104" s="82" t="str">
        <f t="shared" si="180"/>
        <v/>
      </c>
      <c r="GGJ104" s="82" t="str">
        <f t="shared" si="180"/>
        <v/>
      </c>
      <c r="GGK104" s="82" t="str">
        <f t="shared" si="180"/>
        <v/>
      </c>
      <c r="GGL104" s="82" t="str">
        <f t="shared" si="180"/>
        <v/>
      </c>
      <c r="GGM104" s="82" t="str">
        <f t="shared" si="180"/>
        <v/>
      </c>
      <c r="GGN104" s="82" t="str">
        <f t="shared" si="180"/>
        <v/>
      </c>
      <c r="GGO104" s="82" t="str">
        <f t="shared" si="180"/>
        <v/>
      </c>
      <c r="GGP104" s="82" t="str">
        <f t="shared" si="180"/>
        <v/>
      </c>
      <c r="GGQ104" s="82" t="str">
        <f t="shared" si="180"/>
        <v/>
      </c>
      <c r="GGR104" s="82" t="str">
        <f t="shared" si="180"/>
        <v/>
      </c>
      <c r="GGS104" s="82" t="str">
        <f t="shared" si="180"/>
        <v/>
      </c>
      <c r="GGT104" s="82" t="str">
        <f t="shared" si="180"/>
        <v/>
      </c>
      <c r="GGU104" s="82" t="str">
        <f t="shared" si="180"/>
        <v/>
      </c>
      <c r="GGV104" s="82" t="str">
        <f t="shared" si="180"/>
        <v/>
      </c>
      <c r="GGW104" s="82" t="str">
        <f t="shared" si="180"/>
        <v/>
      </c>
      <c r="GGX104" s="82" t="str">
        <f t="shared" si="180"/>
        <v/>
      </c>
      <c r="GGY104" s="82" t="str">
        <f t="shared" si="180"/>
        <v/>
      </c>
      <c r="GGZ104" s="82" t="str">
        <f t="shared" si="180"/>
        <v/>
      </c>
      <c r="GHA104" s="82" t="str">
        <f t="shared" si="180"/>
        <v/>
      </c>
      <c r="GHB104" s="82" t="str">
        <f t="shared" si="180"/>
        <v/>
      </c>
      <c r="GHC104" s="82" t="str">
        <f t="shared" si="180"/>
        <v/>
      </c>
      <c r="GHD104" s="82" t="str">
        <f t="shared" si="180"/>
        <v/>
      </c>
      <c r="GHE104" s="82" t="str">
        <f t="shared" si="180"/>
        <v/>
      </c>
      <c r="GHF104" s="82" t="str">
        <f t="shared" si="180"/>
        <v/>
      </c>
      <c r="GHG104" s="82" t="str">
        <f t="shared" si="180"/>
        <v/>
      </c>
      <c r="GHH104" s="82" t="str">
        <f t="shared" si="180"/>
        <v/>
      </c>
      <c r="GHI104" s="82" t="str">
        <f t="shared" si="180"/>
        <v/>
      </c>
      <c r="GHJ104" s="82" t="str">
        <f t="shared" si="180"/>
        <v/>
      </c>
      <c r="GHK104" s="82" t="str">
        <f t="shared" si="180"/>
        <v/>
      </c>
      <c r="GHL104" s="82" t="str">
        <f t="shared" si="180"/>
        <v/>
      </c>
      <c r="GHM104" s="82" t="str">
        <f t="shared" si="180"/>
        <v/>
      </c>
      <c r="GHN104" s="82" t="str">
        <f t="shared" si="180"/>
        <v/>
      </c>
      <c r="GHO104" s="82" t="str">
        <f t="shared" si="180"/>
        <v/>
      </c>
      <c r="GHP104" s="82" t="str">
        <f t="shared" si="180"/>
        <v/>
      </c>
      <c r="GHQ104" s="82" t="str">
        <f t="shared" si="180"/>
        <v/>
      </c>
      <c r="GHR104" s="82" t="str">
        <f t="shared" si="180"/>
        <v/>
      </c>
      <c r="GHS104" s="82" t="str">
        <f t="shared" si="180"/>
        <v/>
      </c>
      <c r="GHT104" s="82" t="str">
        <f t="shared" si="180"/>
        <v/>
      </c>
      <c r="GHU104" s="82" t="str">
        <f t="shared" si="180"/>
        <v/>
      </c>
      <c r="GHV104" s="82" t="str">
        <f t="shared" si="180"/>
        <v/>
      </c>
      <c r="GHW104" s="82" t="str">
        <f t="shared" si="180"/>
        <v/>
      </c>
      <c r="GHX104" s="82" t="str">
        <f t="shared" si="180"/>
        <v/>
      </c>
      <c r="GHY104" s="82" t="str">
        <f t="shared" si="180"/>
        <v/>
      </c>
      <c r="GHZ104" s="82" t="str">
        <f t="shared" si="180"/>
        <v/>
      </c>
      <c r="GIA104" s="82" t="str">
        <f t="shared" ref="GIA104:GKL104" si="181">IF(ISNUMBER(outYear),GIA55+GIA61+GIA67+GIA101,"")</f>
        <v/>
      </c>
      <c r="GIB104" s="82" t="str">
        <f t="shared" si="181"/>
        <v/>
      </c>
      <c r="GIC104" s="82" t="str">
        <f t="shared" si="181"/>
        <v/>
      </c>
      <c r="GID104" s="82" t="str">
        <f t="shared" si="181"/>
        <v/>
      </c>
      <c r="GIE104" s="82" t="str">
        <f t="shared" si="181"/>
        <v/>
      </c>
      <c r="GIF104" s="82" t="str">
        <f t="shared" si="181"/>
        <v/>
      </c>
      <c r="GIG104" s="82" t="str">
        <f t="shared" si="181"/>
        <v/>
      </c>
      <c r="GIH104" s="82" t="str">
        <f t="shared" si="181"/>
        <v/>
      </c>
      <c r="GII104" s="82" t="str">
        <f t="shared" si="181"/>
        <v/>
      </c>
      <c r="GIJ104" s="82" t="str">
        <f t="shared" si="181"/>
        <v/>
      </c>
      <c r="GIK104" s="82" t="str">
        <f t="shared" si="181"/>
        <v/>
      </c>
      <c r="GIL104" s="82" t="str">
        <f t="shared" si="181"/>
        <v/>
      </c>
      <c r="GIM104" s="82" t="str">
        <f t="shared" si="181"/>
        <v/>
      </c>
      <c r="GIN104" s="82" t="str">
        <f t="shared" si="181"/>
        <v/>
      </c>
      <c r="GIO104" s="82" t="str">
        <f t="shared" si="181"/>
        <v/>
      </c>
      <c r="GIP104" s="82" t="str">
        <f t="shared" si="181"/>
        <v/>
      </c>
      <c r="GIQ104" s="82" t="str">
        <f t="shared" si="181"/>
        <v/>
      </c>
      <c r="GIR104" s="82" t="str">
        <f t="shared" si="181"/>
        <v/>
      </c>
      <c r="GIS104" s="82" t="str">
        <f t="shared" si="181"/>
        <v/>
      </c>
      <c r="GIT104" s="82" t="str">
        <f t="shared" si="181"/>
        <v/>
      </c>
      <c r="GIU104" s="82" t="str">
        <f t="shared" si="181"/>
        <v/>
      </c>
      <c r="GIV104" s="82" t="str">
        <f t="shared" si="181"/>
        <v/>
      </c>
      <c r="GIW104" s="82" t="str">
        <f t="shared" si="181"/>
        <v/>
      </c>
      <c r="GIX104" s="82" t="str">
        <f t="shared" si="181"/>
        <v/>
      </c>
      <c r="GIY104" s="82" t="str">
        <f t="shared" si="181"/>
        <v/>
      </c>
      <c r="GIZ104" s="82" t="str">
        <f t="shared" si="181"/>
        <v/>
      </c>
      <c r="GJA104" s="82" t="str">
        <f t="shared" si="181"/>
        <v/>
      </c>
      <c r="GJB104" s="82" t="str">
        <f t="shared" si="181"/>
        <v/>
      </c>
      <c r="GJC104" s="82" t="str">
        <f t="shared" si="181"/>
        <v/>
      </c>
      <c r="GJD104" s="82" t="str">
        <f t="shared" si="181"/>
        <v/>
      </c>
      <c r="GJE104" s="82" t="str">
        <f t="shared" si="181"/>
        <v/>
      </c>
      <c r="GJF104" s="82" t="str">
        <f t="shared" si="181"/>
        <v/>
      </c>
      <c r="GJG104" s="82" t="str">
        <f t="shared" si="181"/>
        <v/>
      </c>
      <c r="GJH104" s="82" t="str">
        <f t="shared" si="181"/>
        <v/>
      </c>
      <c r="GJI104" s="82" t="str">
        <f t="shared" si="181"/>
        <v/>
      </c>
      <c r="GJJ104" s="82" t="str">
        <f t="shared" si="181"/>
        <v/>
      </c>
      <c r="GJK104" s="82" t="str">
        <f t="shared" si="181"/>
        <v/>
      </c>
      <c r="GJL104" s="82" t="str">
        <f t="shared" si="181"/>
        <v/>
      </c>
      <c r="GJM104" s="82" t="str">
        <f t="shared" si="181"/>
        <v/>
      </c>
      <c r="GJN104" s="82" t="str">
        <f t="shared" si="181"/>
        <v/>
      </c>
      <c r="GJO104" s="82" t="str">
        <f t="shared" si="181"/>
        <v/>
      </c>
      <c r="GJP104" s="82" t="str">
        <f t="shared" si="181"/>
        <v/>
      </c>
      <c r="GJQ104" s="82" t="str">
        <f t="shared" si="181"/>
        <v/>
      </c>
      <c r="GJR104" s="82" t="str">
        <f t="shared" si="181"/>
        <v/>
      </c>
      <c r="GJS104" s="82" t="str">
        <f t="shared" si="181"/>
        <v/>
      </c>
      <c r="GJT104" s="82" t="str">
        <f t="shared" si="181"/>
        <v/>
      </c>
      <c r="GJU104" s="82" t="str">
        <f t="shared" si="181"/>
        <v/>
      </c>
      <c r="GJV104" s="82" t="str">
        <f t="shared" si="181"/>
        <v/>
      </c>
      <c r="GJW104" s="82" t="str">
        <f t="shared" si="181"/>
        <v/>
      </c>
      <c r="GJX104" s="82" t="str">
        <f t="shared" si="181"/>
        <v/>
      </c>
      <c r="GJY104" s="82" t="str">
        <f t="shared" si="181"/>
        <v/>
      </c>
      <c r="GJZ104" s="82" t="str">
        <f t="shared" si="181"/>
        <v/>
      </c>
      <c r="GKA104" s="82" t="str">
        <f t="shared" si="181"/>
        <v/>
      </c>
      <c r="GKB104" s="82" t="str">
        <f t="shared" si="181"/>
        <v/>
      </c>
      <c r="GKC104" s="82" t="str">
        <f t="shared" si="181"/>
        <v/>
      </c>
      <c r="GKD104" s="82" t="str">
        <f t="shared" si="181"/>
        <v/>
      </c>
      <c r="GKE104" s="82" t="str">
        <f t="shared" si="181"/>
        <v/>
      </c>
      <c r="GKF104" s="82" t="str">
        <f t="shared" si="181"/>
        <v/>
      </c>
      <c r="GKG104" s="82" t="str">
        <f t="shared" si="181"/>
        <v/>
      </c>
      <c r="GKH104" s="82" t="str">
        <f t="shared" si="181"/>
        <v/>
      </c>
      <c r="GKI104" s="82" t="str">
        <f t="shared" si="181"/>
        <v/>
      </c>
      <c r="GKJ104" s="82" t="str">
        <f t="shared" si="181"/>
        <v/>
      </c>
      <c r="GKK104" s="82" t="str">
        <f t="shared" si="181"/>
        <v/>
      </c>
      <c r="GKL104" s="82" t="str">
        <f t="shared" si="181"/>
        <v/>
      </c>
      <c r="GKM104" s="82" t="str">
        <f t="shared" ref="GKM104:GMX104" si="182">IF(ISNUMBER(outYear),GKM55+GKM61+GKM67+GKM101,"")</f>
        <v/>
      </c>
      <c r="GKN104" s="82" t="str">
        <f t="shared" si="182"/>
        <v/>
      </c>
      <c r="GKO104" s="82" t="str">
        <f t="shared" si="182"/>
        <v/>
      </c>
      <c r="GKP104" s="82" t="str">
        <f t="shared" si="182"/>
        <v/>
      </c>
      <c r="GKQ104" s="82" t="str">
        <f t="shared" si="182"/>
        <v/>
      </c>
      <c r="GKR104" s="82" t="str">
        <f t="shared" si="182"/>
        <v/>
      </c>
      <c r="GKS104" s="82" t="str">
        <f t="shared" si="182"/>
        <v/>
      </c>
      <c r="GKT104" s="82" t="str">
        <f t="shared" si="182"/>
        <v/>
      </c>
      <c r="GKU104" s="82" t="str">
        <f t="shared" si="182"/>
        <v/>
      </c>
      <c r="GKV104" s="82" t="str">
        <f t="shared" si="182"/>
        <v/>
      </c>
      <c r="GKW104" s="82" t="str">
        <f t="shared" si="182"/>
        <v/>
      </c>
      <c r="GKX104" s="82" t="str">
        <f t="shared" si="182"/>
        <v/>
      </c>
      <c r="GKY104" s="82" t="str">
        <f t="shared" si="182"/>
        <v/>
      </c>
      <c r="GKZ104" s="82" t="str">
        <f t="shared" si="182"/>
        <v/>
      </c>
      <c r="GLA104" s="82" t="str">
        <f t="shared" si="182"/>
        <v/>
      </c>
      <c r="GLB104" s="82" t="str">
        <f t="shared" si="182"/>
        <v/>
      </c>
      <c r="GLC104" s="82" t="str">
        <f t="shared" si="182"/>
        <v/>
      </c>
      <c r="GLD104" s="82" t="str">
        <f t="shared" si="182"/>
        <v/>
      </c>
      <c r="GLE104" s="82" t="str">
        <f t="shared" si="182"/>
        <v/>
      </c>
      <c r="GLF104" s="82" t="str">
        <f t="shared" si="182"/>
        <v/>
      </c>
      <c r="GLG104" s="82" t="str">
        <f t="shared" si="182"/>
        <v/>
      </c>
      <c r="GLH104" s="82" t="str">
        <f t="shared" si="182"/>
        <v/>
      </c>
      <c r="GLI104" s="82" t="str">
        <f t="shared" si="182"/>
        <v/>
      </c>
      <c r="GLJ104" s="82" t="str">
        <f t="shared" si="182"/>
        <v/>
      </c>
      <c r="GLK104" s="82" t="str">
        <f t="shared" si="182"/>
        <v/>
      </c>
      <c r="GLL104" s="82" t="str">
        <f t="shared" si="182"/>
        <v/>
      </c>
      <c r="GLM104" s="82" t="str">
        <f t="shared" si="182"/>
        <v/>
      </c>
      <c r="GLN104" s="82" t="str">
        <f t="shared" si="182"/>
        <v/>
      </c>
      <c r="GLO104" s="82" t="str">
        <f t="shared" si="182"/>
        <v/>
      </c>
      <c r="GLP104" s="82" t="str">
        <f t="shared" si="182"/>
        <v/>
      </c>
      <c r="GLQ104" s="82" t="str">
        <f t="shared" si="182"/>
        <v/>
      </c>
      <c r="GLR104" s="82" t="str">
        <f t="shared" si="182"/>
        <v/>
      </c>
      <c r="GLS104" s="82" t="str">
        <f t="shared" si="182"/>
        <v/>
      </c>
      <c r="GLT104" s="82" t="str">
        <f t="shared" si="182"/>
        <v/>
      </c>
      <c r="GLU104" s="82" t="str">
        <f t="shared" si="182"/>
        <v/>
      </c>
      <c r="GLV104" s="82" t="str">
        <f t="shared" si="182"/>
        <v/>
      </c>
      <c r="GLW104" s="82" t="str">
        <f t="shared" si="182"/>
        <v/>
      </c>
      <c r="GLX104" s="82" t="str">
        <f t="shared" si="182"/>
        <v/>
      </c>
      <c r="GLY104" s="82" t="str">
        <f t="shared" si="182"/>
        <v/>
      </c>
      <c r="GLZ104" s="82" t="str">
        <f t="shared" si="182"/>
        <v/>
      </c>
      <c r="GMA104" s="82" t="str">
        <f t="shared" si="182"/>
        <v/>
      </c>
      <c r="GMB104" s="82" t="str">
        <f t="shared" si="182"/>
        <v/>
      </c>
      <c r="GMC104" s="82" t="str">
        <f t="shared" si="182"/>
        <v/>
      </c>
      <c r="GMD104" s="82" t="str">
        <f t="shared" si="182"/>
        <v/>
      </c>
      <c r="GME104" s="82" t="str">
        <f t="shared" si="182"/>
        <v/>
      </c>
      <c r="GMF104" s="82" t="str">
        <f t="shared" si="182"/>
        <v/>
      </c>
      <c r="GMG104" s="82" t="str">
        <f t="shared" si="182"/>
        <v/>
      </c>
      <c r="GMH104" s="82" t="str">
        <f t="shared" si="182"/>
        <v/>
      </c>
      <c r="GMI104" s="82" t="str">
        <f t="shared" si="182"/>
        <v/>
      </c>
      <c r="GMJ104" s="82" t="str">
        <f t="shared" si="182"/>
        <v/>
      </c>
      <c r="GMK104" s="82" t="str">
        <f t="shared" si="182"/>
        <v/>
      </c>
      <c r="GML104" s="82" t="str">
        <f t="shared" si="182"/>
        <v/>
      </c>
      <c r="GMM104" s="82" t="str">
        <f t="shared" si="182"/>
        <v/>
      </c>
      <c r="GMN104" s="82" t="str">
        <f t="shared" si="182"/>
        <v/>
      </c>
      <c r="GMO104" s="82" t="str">
        <f t="shared" si="182"/>
        <v/>
      </c>
      <c r="GMP104" s="82" t="str">
        <f t="shared" si="182"/>
        <v/>
      </c>
      <c r="GMQ104" s="82" t="str">
        <f t="shared" si="182"/>
        <v/>
      </c>
      <c r="GMR104" s="82" t="str">
        <f t="shared" si="182"/>
        <v/>
      </c>
      <c r="GMS104" s="82" t="str">
        <f t="shared" si="182"/>
        <v/>
      </c>
      <c r="GMT104" s="82" t="str">
        <f t="shared" si="182"/>
        <v/>
      </c>
      <c r="GMU104" s="82" t="str">
        <f t="shared" si="182"/>
        <v/>
      </c>
      <c r="GMV104" s="82" t="str">
        <f t="shared" si="182"/>
        <v/>
      </c>
      <c r="GMW104" s="82" t="str">
        <f t="shared" si="182"/>
        <v/>
      </c>
      <c r="GMX104" s="82" t="str">
        <f t="shared" si="182"/>
        <v/>
      </c>
      <c r="GMY104" s="82" t="str">
        <f t="shared" ref="GMY104:GPJ104" si="183">IF(ISNUMBER(outYear),GMY55+GMY61+GMY67+GMY101,"")</f>
        <v/>
      </c>
      <c r="GMZ104" s="82" t="str">
        <f t="shared" si="183"/>
        <v/>
      </c>
      <c r="GNA104" s="82" t="str">
        <f t="shared" si="183"/>
        <v/>
      </c>
      <c r="GNB104" s="82" t="str">
        <f t="shared" si="183"/>
        <v/>
      </c>
      <c r="GNC104" s="82" t="str">
        <f t="shared" si="183"/>
        <v/>
      </c>
      <c r="GND104" s="82" t="str">
        <f t="shared" si="183"/>
        <v/>
      </c>
      <c r="GNE104" s="82" t="str">
        <f t="shared" si="183"/>
        <v/>
      </c>
      <c r="GNF104" s="82" t="str">
        <f t="shared" si="183"/>
        <v/>
      </c>
      <c r="GNG104" s="82" t="str">
        <f t="shared" si="183"/>
        <v/>
      </c>
      <c r="GNH104" s="82" t="str">
        <f t="shared" si="183"/>
        <v/>
      </c>
      <c r="GNI104" s="82" t="str">
        <f t="shared" si="183"/>
        <v/>
      </c>
      <c r="GNJ104" s="82" t="str">
        <f t="shared" si="183"/>
        <v/>
      </c>
      <c r="GNK104" s="82" t="str">
        <f t="shared" si="183"/>
        <v/>
      </c>
      <c r="GNL104" s="82" t="str">
        <f t="shared" si="183"/>
        <v/>
      </c>
      <c r="GNM104" s="82" t="str">
        <f t="shared" si="183"/>
        <v/>
      </c>
      <c r="GNN104" s="82" t="str">
        <f t="shared" si="183"/>
        <v/>
      </c>
      <c r="GNO104" s="82" t="str">
        <f t="shared" si="183"/>
        <v/>
      </c>
      <c r="GNP104" s="82" t="str">
        <f t="shared" si="183"/>
        <v/>
      </c>
      <c r="GNQ104" s="82" t="str">
        <f t="shared" si="183"/>
        <v/>
      </c>
      <c r="GNR104" s="82" t="str">
        <f t="shared" si="183"/>
        <v/>
      </c>
      <c r="GNS104" s="82" t="str">
        <f t="shared" si="183"/>
        <v/>
      </c>
      <c r="GNT104" s="82" t="str">
        <f t="shared" si="183"/>
        <v/>
      </c>
      <c r="GNU104" s="82" t="str">
        <f t="shared" si="183"/>
        <v/>
      </c>
      <c r="GNV104" s="82" t="str">
        <f t="shared" si="183"/>
        <v/>
      </c>
      <c r="GNW104" s="82" t="str">
        <f t="shared" si="183"/>
        <v/>
      </c>
      <c r="GNX104" s="82" t="str">
        <f t="shared" si="183"/>
        <v/>
      </c>
      <c r="GNY104" s="82" t="str">
        <f t="shared" si="183"/>
        <v/>
      </c>
      <c r="GNZ104" s="82" t="str">
        <f t="shared" si="183"/>
        <v/>
      </c>
      <c r="GOA104" s="82" t="str">
        <f t="shared" si="183"/>
        <v/>
      </c>
      <c r="GOB104" s="82" t="str">
        <f t="shared" si="183"/>
        <v/>
      </c>
      <c r="GOC104" s="82" t="str">
        <f t="shared" si="183"/>
        <v/>
      </c>
      <c r="GOD104" s="82" t="str">
        <f t="shared" si="183"/>
        <v/>
      </c>
      <c r="GOE104" s="82" t="str">
        <f t="shared" si="183"/>
        <v/>
      </c>
      <c r="GOF104" s="82" t="str">
        <f t="shared" si="183"/>
        <v/>
      </c>
      <c r="GOG104" s="82" t="str">
        <f t="shared" si="183"/>
        <v/>
      </c>
      <c r="GOH104" s="82" t="str">
        <f t="shared" si="183"/>
        <v/>
      </c>
      <c r="GOI104" s="82" t="str">
        <f t="shared" si="183"/>
        <v/>
      </c>
      <c r="GOJ104" s="82" t="str">
        <f t="shared" si="183"/>
        <v/>
      </c>
      <c r="GOK104" s="82" t="str">
        <f t="shared" si="183"/>
        <v/>
      </c>
      <c r="GOL104" s="82" t="str">
        <f t="shared" si="183"/>
        <v/>
      </c>
      <c r="GOM104" s="82" t="str">
        <f t="shared" si="183"/>
        <v/>
      </c>
      <c r="GON104" s="82" t="str">
        <f t="shared" si="183"/>
        <v/>
      </c>
      <c r="GOO104" s="82" t="str">
        <f t="shared" si="183"/>
        <v/>
      </c>
      <c r="GOP104" s="82" t="str">
        <f t="shared" si="183"/>
        <v/>
      </c>
      <c r="GOQ104" s="82" t="str">
        <f t="shared" si="183"/>
        <v/>
      </c>
      <c r="GOR104" s="82" t="str">
        <f t="shared" si="183"/>
        <v/>
      </c>
      <c r="GOS104" s="82" t="str">
        <f t="shared" si="183"/>
        <v/>
      </c>
      <c r="GOT104" s="82" t="str">
        <f t="shared" si="183"/>
        <v/>
      </c>
      <c r="GOU104" s="82" t="str">
        <f t="shared" si="183"/>
        <v/>
      </c>
      <c r="GOV104" s="82" t="str">
        <f t="shared" si="183"/>
        <v/>
      </c>
      <c r="GOW104" s="82" t="str">
        <f t="shared" si="183"/>
        <v/>
      </c>
      <c r="GOX104" s="82" t="str">
        <f t="shared" si="183"/>
        <v/>
      </c>
      <c r="GOY104" s="82" t="str">
        <f t="shared" si="183"/>
        <v/>
      </c>
      <c r="GOZ104" s="82" t="str">
        <f t="shared" si="183"/>
        <v/>
      </c>
      <c r="GPA104" s="82" t="str">
        <f t="shared" si="183"/>
        <v/>
      </c>
      <c r="GPB104" s="82" t="str">
        <f t="shared" si="183"/>
        <v/>
      </c>
      <c r="GPC104" s="82" t="str">
        <f t="shared" si="183"/>
        <v/>
      </c>
      <c r="GPD104" s="82" t="str">
        <f t="shared" si="183"/>
        <v/>
      </c>
      <c r="GPE104" s="82" t="str">
        <f t="shared" si="183"/>
        <v/>
      </c>
      <c r="GPF104" s="82" t="str">
        <f t="shared" si="183"/>
        <v/>
      </c>
      <c r="GPG104" s="82" t="str">
        <f t="shared" si="183"/>
        <v/>
      </c>
      <c r="GPH104" s="82" t="str">
        <f t="shared" si="183"/>
        <v/>
      </c>
      <c r="GPI104" s="82" t="str">
        <f t="shared" si="183"/>
        <v/>
      </c>
      <c r="GPJ104" s="82" t="str">
        <f t="shared" si="183"/>
        <v/>
      </c>
      <c r="GPK104" s="82" t="str">
        <f t="shared" ref="GPK104:GRV104" si="184">IF(ISNUMBER(outYear),GPK55+GPK61+GPK67+GPK101,"")</f>
        <v/>
      </c>
      <c r="GPL104" s="82" t="str">
        <f t="shared" si="184"/>
        <v/>
      </c>
      <c r="GPM104" s="82" t="str">
        <f t="shared" si="184"/>
        <v/>
      </c>
      <c r="GPN104" s="82" t="str">
        <f t="shared" si="184"/>
        <v/>
      </c>
      <c r="GPO104" s="82" t="str">
        <f t="shared" si="184"/>
        <v/>
      </c>
      <c r="GPP104" s="82" t="str">
        <f t="shared" si="184"/>
        <v/>
      </c>
      <c r="GPQ104" s="82" t="str">
        <f t="shared" si="184"/>
        <v/>
      </c>
      <c r="GPR104" s="82" t="str">
        <f t="shared" si="184"/>
        <v/>
      </c>
      <c r="GPS104" s="82" t="str">
        <f t="shared" si="184"/>
        <v/>
      </c>
      <c r="GPT104" s="82" t="str">
        <f t="shared" si="184"/>
        <v/>
      </c>
      <c r="GPU104" s="82" t="str">
        <f t="shared" si="184"/>
        <v/>
      </c>
      <c r="GPV104" s="82" t="str">
        <f t="shared" si="184"/>
        <v/>
      </c>
      <c r="GPW104" s="82" t="str">
        <f t="shared" si="184"/>
        <v/>
      </c>
      <c r="GPX104" s="82" t="str">
        <f t="shared" si="184"/>
        <v/>
      </c>
      <c r="GPY104" s="82" t="str">
        <f t="shared" si="184"/>
        <v/>
      </c>
      <c r="GPZ104" s="82" t="str">
        <f t="shared" si="184"/>
        <v/>
      </c>
      <c r="GQA104" s="82" t="str">
        <f t="shared" si="184"/>
        <v/>
      </c>
      <c r="GQB104" s="82" t="str">
        <f t="shared" si="184"/>
        <v/>
      </c>
      <c r="GQC104" s="82" t="str">
        <f t="shared" si="184"/>
        <v/>
      </c>
      <c r="GQD104" s="82" t="str">
        <f t="shared" si="184"/>
        <v/>
      </c>
      <c r="GQE104" s="82" t="str">
        <f t="shared" si="184"/>
        <v/>
      </c>
      <c r="GQF104" s="82" t="str">
        <f t="shared" si="184"/>
        <v/>
      </c>
      <c r="GQG104" s="82" t="str">
        <f t="shared" si="184"/>
        <v/>
      </c>
      <c r="GQH104" s="82" t="str">
        <f t="shared" si="184"/>
        <v/>
      </c>
      <c r="GQI104" s="82" t="str">
        <f t="shared" si="184"/>
        <v/>
      </c>
      <c r="GQJ104" s="82" t="str">
        <f t="shared" si="184"/>
        <v/>
      </c>
      <c r="GQK104" s="82" t="str">
        <f t="shared" si="184"/>
        <v/>
      </c>
      <c r="GQL104" s="82" t="str">
        <f t="shared" si="184"/>
        <v/>
      </c>
      <c r="GQM104" s="82" t="str">
        <f t="shared" si="184"/>
        <v/>
      </c>
      <c r="GQN104" s="82" t="str">
        <f t="shared" si="184"/>
        <v/>
      </c>
      <c r="GQO104" s="82" t="str">
        <f t="shared" si="184"/>
        <v/>
      </c>
      <c r="GQP104" s="82" t="str">
        <f t="shared" si="184"/>
        <v/>
      </c>
      <c r="GQQ104" s="82" t="str">
        <f t="shared" si="184"/>
        <v/>
      </c>
      <c r="GQR104" s="82" t="str">
        <f t="shared" si="184"/>
        <v/>
      </c>
      <c r="GQS104" s="82" t="str">
        <f t="shared" si="184"/>
        <v/>
      </c>
      <c r="GQT104" s="82" t="str">
        <f t="shared" si="184"/>
        <v/>
      </c>
      <c r="GQU104" s="82" t="str">
        <f t="shared" si="184"/>
        <v/>
      </c>
      <c r="GQV104" s="82" t="str">
        <f t="shared" si="184"/>
        <v/>
      </c>
      <c r="GQW104" s="82" t="str">
        <f t="shared" si="184"/>
        <v/>
      </c>
      <c r="GQX104" s="82" t="str">
        <f t="shared" si="184"/>
        <v/>
      </c>
      <c r="GQY104" s="82" t="str">
        <f t="shared" si="184"/>
        <v/>
      </c>
      <c r="GQZ104" s="82" t="str">
        <f t="shared" si="184"/>
        <v/>
      </c>
      <c r="GRA104" s="82" t="str">
        <f t="shared" si="184"/>
        <v/>
      </c>
      <c r="GRB104" s="82" t="str">
        <f t="shared" si="184"/>
        <v/>
      </c>
      <c r="GRC104" s="82" t="str">
        <f t="shared" si="184"/>
        <v/>
      </c>
      <c r="GRD104" s="82" t="str">
        <f t="shared" si="184"/>
        <v/>
      </c>
      <c r="GRE104" s="82" t="str">
        <f t="shared" si="184"/>
        <v/>
      </c>
      <c r="GRF104" s="82" t="str">
        <f t="shared" si="184"/>
        <v/>
      </c>
      <c r="GRG104" s="82" t="str">
        <f t="shared" si="184"/>
        <v/>
      </c>
      <c r="GRH104" s="82" t="str">
        <f t="shared" si="184"/>
        <v/>
      </c>
      <c r="GRI104" s="82" t="str">
        <f t="shared" si="184"/>
        <v/>
      </c>
      <c r="GRJ104" s="82" t="str">
        <f t="shared" si="184"/>
        <v/>
      </c>
      <c r="GRK104" s="82" t="str">
        <f t="shared" si="184"/>
        <v/>
      </c>
      <c r="GRL104" s="82" t="str">
        <f t="shared" si="184"/>
        <v/>
      </c>
      <c r="GRM104" s="82" t="str">
        <f t="shared" si="184"/>
        <v/>
      </c>
      <c r="GRN104" s="82" t="str">
        <f t="shared" si="184"/>
        <v/>
      </c>
      <c r="GRO104" s="82" t="str">
        <f t="shared" si="184"/>
        <v/>
      </c>
      <c r="GRP104" s="82" t="str">
        <f t="shared" si="184"/>
        <v/>
      </c>
      <c r="GRQ104" s="82" t="str">
        <f t="shared" si="184"/>
        <v/>
      </c>
      <c r="GRR104" s="82" t="str">
        <f t="shared" si="184"/>
        <v/>
      </c>
      <c r="GRS104" s="82" t="str">
        <f t="shared" si="184"/>
        <v/>
      </c>
      <c r="GRT104" s="82" t="str">
        <f t="shared" si="184"/>
        <v/>
      </c>
      <c r="GRU104" s="82" t="str">
        <f t="shared" si="184"/>
        <v/>
      </c>
      <c r="GRV104" s="82" t="str">
        <f t="shared" si="184"/>
        <v/>
      </c>
      <c r="GRW104" s="82" t="str">
        <f t="shared" ref="GRW104:GUH104" si="185">IF(ISNUMBER(outYear),GRW55+GRW61+GRW67+GRW101,"")</f>
        <v/>
      </c>
      <c r="GRX104" s="82" t="str">
        <f t="shared" si="185"/>
        <v/>
      </c>
      <c r="GRY104" s="82" t="str">
        <f t="shared" si="185"/>
        <v/>
      </c>
      <c r="GRZ104" s="82" t="str">
        <f t="shared" si="185"/>
        <v/>
      </c>
      <c r="GSA104" s="82" t="str">
        <f t="shared" si="185"/>
        <v/>
      </c>
      <c r="GSB104" s="82" t="str">
        <f t="shared" si="185"/>
        <v/>
      </c>
      <c r="GSC104" s="82" t="str">
        <f t="shared" si="185"/>
        <v/>
      </c>
      <c r="GSD104" s="82" t="str">
        <f t="shared" si="185"/>
        <v/>
      </c>
      <c r="GSE104" s="82" t="str">
        <f t="shared" si="185"/>
        <v/>
      </c>
      <c r="GSF104" s="82" t="str">
        <f t="shared" si="185"/>
        <v/>
      </c>
      <c r="GSG104" s="82" t="str">
        <f t="shared" si="185"/>
        <v/>
      </c>
      <c r="GSH104" s="82" t="str">
        <f t="shared" si="185"/>
        <v/>
      </c>
      <c r="GSI104" s="82" t="str">
        <f t="shared" si="185"/>
        <v/>
      </c>
      <c r="GSJ104" s="82" t="str">
        <f t="shared" si="185"/>
        <v/>
      </c>
      <c r="GSK104" s="82" t="str">
        <f t="shared" si="185"/>
        <v/>
      </c>
      <c r="GSL104" s="82" t="str">
        <f t="shared" si="185"/>
        <v/>
      </c>
      <c r="GSM104" s="82" t="str">
        <f t="shared" si="185"/>
        <v/>
      </c>
      <c r="GSN104" s="82" t="str">
        <f t="shared" si="185"/>
        <v/>
      </c>
      <c r="GSO104" s="82" t="str">
        <f t="shared" si="185"/>
        <v/>
      </c>
      <c r="GSP104" s="82" t="str">
        <f t="shared" si="185"/>
        <v/>
      </c>
      <c r="GSQ104" s="82" t="str">
        <f t="shared" si="185"/>
        <v/>
      </c>
      <c r="GSR104" s="82" t="str">
        <f t="shared" si="185"/>
        <v/>
      </c>
      <c r="GSS104" s="82" t="str">
        <f t="shared" si="185"/>
        <v/>
      </c>
      <c r="GST104" s="82" t="str">
        <f t="shared" si="185"/>
        <v/>
      </c>
      <c r="GSU104" s="82" t="str">
        <f t="shared" si="185"/>
        <v/>
      </c>
      <c r="GSV104" s="82" t="str">
        <f t="shared" si="185"/>
        <v/>
      </c>
      <c r="GSW104" s="82" t="str">
        <f t="shared" si="185"/>
        <v/>
      </c>
      <c r="GSX104" s="82" t="str">
        <f t="shared" si="185"/>
        <v/>
      </c>
      <c r="GSY104" s="82" t="str">
        <f t="shared" si="185"/>
        <v/>
      </c>
      <c r="GSZ104" s="82" t="str">
        <f t="shared" si="185"/>
        <v/>
      </c>
      <c r="GTA104" s="82" t="str">
        <f t="shared" si="185"/>
        <v/>
      </c>
      <c r="GTB104" s="82" t="str">
        <f t="shared" si="185"/>
        <v/>
      </c>
      <c r="GTC104" s="82" t="str">
        <f t="shared" si="185"/>
        <v/>
      </c>
      <c r="GTD104" s="82" t="str">
        <f t="shared" si="185"/>
        <v/>
      </c>
      <c r="GTE104" s="82" t="str">
        <f t="shared" si="185"/>
        <v/>
      </c>
      <c r="GTF104" s="82" t="str">
        <f t="shared" si="185"/>
        <v/>
      </c>
      <c r="GTG104" s="82" t="str">
        <f t="shared" si="185"/>
        <v/>
      </c>
      <c r="GTH104" s="82" t="str">
        <f t="shared" si="185"/>
        <v/>
      </c>
      <c r="GTI104" s="82" t="str">
        <f t="shared" si="185"/>
        <v/>
      </c>
      <c r="GTJ104" s="82" t="str">
        <f t="shared" si="185"/>
        <v/>
      </c>
      <c r="GTK104" s="82" t="str">
        <f t="shared" si="185"/>
        <v/>
      </c>
      <c r="GTL104" s="82" t="str">
        <f t="shared" si="185"/>
        <v/>
      </c>
      <c r="GTM104" s="82" t="str">
        <f t="shared" si="185"/>
        <v/>
      </c>
      <c r="GTN104" s="82" t="str">
        <f t="shared" si="185"/>
        <v/>
      </c>
      <c r="GTO104" s="82" t="str">
        <f t="shared" si="185"/>
        <v/>
      </c>
      <c r="GTP104" s="82" t="str">
        <f t="shared" si="185"/>
        <v/>
      </c>
      <c r="GTQ104" s="82" t="str">
        <f t="shared" si="185"/>
        <v/>
      </c>
      <c r="GTR104" s="82" t="str">
        <f t="shared" si="185"/>
        <v/>
      </c>
      <c r="GTS104" s="82" t="str">
        <f t="shared" si="185"/>
        <v/>
      </c>
      <c r="GTT104" s="82" t="str">
        <f t="shared" si="185"/>
        <v/>
      </c>
      <c r="GTU104" s="82" t="str">
        <f t="shared" si="185"/>
        <v/>
      </c>
      <c r="GTV104" s="82" t="str">
        <f t="shared" si="185"/>
        <v/>
      </c>
      <c r="GTW104" s="82" t="str">
        <f t="shared" si="185"/>
        <v/>
      </c>
      <c r="GTX104" s="82" t="str">
        <f t="shared" si="185"/>
        <v/>
      </c>
      <c r="GTY104" s="82" t="str">
        <f t="shared" si="185"/>
        <v/>
      </c>
      <c r="GTZ104" s="82" t="str">
        <f t="shared" si="185"/>
        <v/>
      </c>
      <c r="GUA104" s="82" t="str">
        <f t="shared" si="185"/>
        <v/>
      </c>
      <c r="GUB104" s="82" t="str">
        <f t="shared" si="185"/>
        <v/>
      </c>
      <c r="GUC104" s="82" t="str">
        <f t="shared" si="185"/>
        <v/>
      </c>
      <c r="GUD104" s="82" t="str">
        <f t="shared" si="185"/>
        <v/>
      </c>
      <c r="GUE104" s="82" t="str">
        <f t="shared" si="185"/>
        <v/>
      </c>
      <c r="GUF104" s="82" t="str">
        <f t="shared" si="185"/>
        <v/>
      </c>
      <c r="GUG104" s="82" t="str">
        <f t="shared" si="185"/>
        <v/>
      </c>
      <c r="GUH104" s="82" t="str">
        <f t="shared" si="185"/>
        <v/>
      </c>
      <c r="GUI104" s="82" t="str">
        <f t="shared" ref="GUI104:GWT104" si="186">IF(ISNUMBER(outYear),GUI55+GUI61+GUI67+GUI101,"")</f>
        <v/>
      </c>
      <c r="GUJ104" s="82" t="str">
        <f t="shared" si="186"/>
        <v/>
      </c>
      <c r="GUK104" s="82" t="str">
        <f t="shared" si="186"/>
        <v/>
      </c>
      <c r="GUL104" s="82" t="str">
        <f t="shared" si="186"/>
        <v/>
      </c>
      <c r="GUM104" s="82" t="str">
        <f t="shared" si="186"/>
        <v/>
      </c>
      <c r="GUN104" s="82" t="str">
        <f t="shared" si="186"/>
        <v/>
      </c>
      <c r="GUO104" s="82" t="str">
        <f t="shared" si="186"/>
        <v/>
      </c>
      <c r="GUP104" s="82" t="str">
        <f t="shared" si="186"/>
        <v/>
      </c>
      <c r="GUQ104" s="82" t="str">
        <f t="shared" si="186"/>
        <v/>
      </c>
      <c r="GUR104" s="82" t="str">
        <f t="shared" si="186"/>
        <v/>
      </c>
      <c r="GUS104" s="82" t="str">
        <f t="shared" si="186"/>
        <v/>
      </c>
      <c r="GUT104" s="82" t="str">
        <f t="shared" si="186"/>
        <v/>
      </c>
      <c r="GUU104" s="82" t="str">
        <f t="shared" si="186"/>
        <v/>
      </c>
      <c r="GUV104" s="82" t="str">
        <f t="shared" si="186"/>
        <v/>
      </c>
      <c r="GUW104" s="82" t="str">
        <f t="shared" si="186"/>
        <v/>
      </c>
      <c r="GUX104" s="82" t="str">
        <f t="shared" si="186"/>
        <v/>
      </c>
      <c r="GUY104" s="82" t="str">
        <f t="shared" si="186"/>
        <v/>
      </c>
      <c r="GUZ104" s="82" t="str">
        <f t="shared" si="186"/>
        <v/>
      </c>
      <c r="GVA104" s="82" t="str">
        <f t="shared" si="186"/>
        <v/>
      </c>
      <c r="GVB104" s="82" t="str">
        <f t="shared" si="186"/>
        <v/>
      </c>
      <c r="GVC104" s="82" t="str">
        <f t="shared" si="186"/>
        <v/>
      </c>
      <c r="GVD104" s="82" t="str">
        <f t="shared" si="186"/>
        <v/>
      </c>
      <c r="GVE104" s="82" t="str">
        <f t="shared" si="186"/>
        <v/>
      </c>
      <c r="GVF104" s="82" t="str">
        <f t="shared" si="186"/>
        <v/>
      </c>
      <c r="GVG104" s="82" t="str">
        <f t="shared" si="186"/>
        <v/>
      </c>
      <c r="GVH104" s="82" t="str">
        <f t="shared" si="186"/>
        <v/>
      </c>
      <c r="GVI104" s="82" t="str">
        <f t="shared" si="186"/>
        <v/>
      </c>
      <c r="GVJ104" s="82" t="str">
        <f t="shared" si="186"/>
        <v/>
      </c>
      <c r="GVK104" s="82" t="str">
        <f t="shared" si="186"/>
        <v/>
      </c>
      <c r="GVL104" s="82" t="str">
        <f t="shared" si="186"/>
        <v/>
      </c>
      <c r="GVM104" s="82" t="str">
        <f t="shared" si="186"/>
        <v/>
      </c>
      <c r="GVN104" s="82" t="str">
        <f t="shared" si="186"/>
        <v/>
      </c>
      <c r="GVO104" s="82" t="str">
        <f t="shared" si="186"/>
        <v/>
      </c>
      <c r="GVP104" s="82" t="str">
        <f t="shared" si="186"/>
        <v/>
      </c>
      <c r="GVQ104" s="82" t="str">
        <f t="shared" si="186"/>
        <v/>
      </c>
      <c r="GVR104" s="82" t="str">
        <f t="shared" si="186"/>
        <v/>
      </c>
      <c r="GVS104" s="82" t="str">
        <f t="shared" si="186"/>
        <v/>
      </c>
      <c r="GVT104" s="82" t="str">
        <f t="shared" si="186"/>
        <v/>
      </c>
      <c r="GVU104" s="82" t="str">
        <f t="shared" si="186"/>
        <v/>
      </c>
      <c r="GVV104" s="82" t="str">
        <f t="shared" si="186"/>
        <v/>
      </c>
      <c r="GVW104" s="82" t="str">
        <f t="shared" si="186"/>
        <v/>
      </c>
      <c r="GVX104" s="82" t="str">
        <f t="shared" si="186"/>
        <v/>
      </c>
      <c r="GVY104" s="82" t="str">
        <f t="shared" si="186"/>
        <v/>
      </c>
      <c r="GVZ104" s="82" t="str">
        <f t="shared" si="186"/>
        <v/>
      </c>
      <c r="GWA104" s="82" t="str">
        <f t="shared" si="186"/>
        <v/>
      </c>
      <c r="GWB104" s="82" t="str">
        <f t="shared" si="186"/>
        <v/>
      </c>
      <c r="GWC104" s="82" t="str">
        <f t="shared" si="186"/>
        <v/>
      </c>
      <c r="GWD104" s="82" t="str">
        <f t="shared" si="186"/>
        <v/>
      </c>
      <c r="GWE104" s="82" t="str">
        <f t="shared" si="186"/>
        <v/>
      </c>
      <c r="GWF104" s="82" t="str">
        <f t="shared" si="186"/>
        <v/>
      </c>
      <c r="GWG104" s="82" t="str">
        <f t="shared" si="186"/>
        <v/>
      </c>
      <c r="GWH104" s="82" t="str">
        <f t="shared" si="186"/>
        <v/>
      </c>
      <c r="GWI104" s="82" t="str">
        <f t="shared" si="186"/>
        <v/>
      </c>
      <c r="GWJ104" s="82" t="str">
        <f t="shared" si="186"/>
        <v/>
      </c>
      <c r="GWK104" s="82" t="str">
        <f t="shared" si="186"/>
        <v/>
      </c>
      <c r="GWL104" s="82" t="str">
        <f t="shared" si="186"/>
        <v/>
      </c>
      <c r="GWM104" s="82" t="str">
        <f t="shared" si="186"/>
        <v/>
      </c>
      <c r="GWN104" s="82" t="str">
        <f t="shared" si="186"/>
        <v/>
      </c>
      <c r="GWO104" s="82" t="str">
        <f t="shared" si="186"/>
        <v/>
      </c>
      <c r="GWP104" s="82" t="str">
        <f t="shared" si="186"/>
        <v/>
      </c>
      <c r="GWQ104" s="82" t="str">
        <f t="shared" si="186"/>
        <v/>
      </c>
      <c r="GWR104" s="82" t="str">
        <f t="shared" si="186"/>
        <v/>
      </c>
      <c r="GWS104" s="82" t="str">
        <f t="shared" si="186"/>
        <v/>
      </c>
      <c r="GWT104" s="82" t="str">
        <f t="shared" si="186"/>
        <v/>
      </c>
      <c r="GWU104" s="82" t="str">
        <f t="shared" ref="GWU104:GZF104" si="187">IF(ISNUMBER(outYear),GWU55+GWU61+GWU67+GWU101,"")</f>
        <v/>
      </c>
      <c r="GWV104" s="82" t="str">
        <f t="shared" si="187"/>
        <v/>
      </c>
      <c r="GWW104" s="82" t="str">
        <f t="shared" si="187"/>
        <v/>
      </c>
      <c r="GWX104" s="82" t="str">
        <f t="shared" si="187"/>
        <v/>
      </c>
      <c r="GWY104" s="82" t="str">
        <f t="shared" si="187"/>
        <v/>
      </c>
      <c r="GWZ104" s="82" t="str">
        <f t="shared" si="187"/>
        <v/>
      </c>
      <c r="GXA104" s="82" t="str">
        <f t="shared" si="187"/>
        <v/>
      </c>
      <c r="GXB104" s="82" t="str">
        <f t="shared" si="187"/>
        <v/>
      </c>
      <c r="GXC104" s="82" t="str">
        <f t="shared" si="187"/>
        <v/>
      </c>
      <c r="GXD104" s="82" t="str">
        <f t="shared" si="187"/>
        <v/>
      </c>
      <c r="GXE104" s="82" t="str">
        <f t="shared" si="187"/>
        <v/>
      </c>
      <c r="GXF104" s="82" t="str">
        <f t="shared" si="187"/>
        <v/>
      </c>
      <c r="GXG104" s="82" t="str">
        <f t="shared" si="187"/>
        <v/>
      </c>
      <c r="GXH104" s="82" t="str">
        <f t="shared" si="187"/>
        <v/>
      </c>
      <c r="GXI104" s="82" t="str">
        <f t="shared" si="187"/>
        <v/>
      </c>
      <c r="GXJ104" s="82" t="str">
        <f t="shared" si="187"/>
        <v/>
      </c>
      <c r="GXK104" s="82" t="str">
        <f t="shared" si="187"/>
        <v/>
      </c>
      <c r="GXL104" s="82" t="str">
        <f t="shared" si="187"/>
        <v/>
      </c>
      <c r="GXM104" s="82" t="str">
        <f t="shared" si="187"/>
        <v/>
      </c>
      <c r="GXN104" s="82" t="str">
        <f t="shared" si="187"/>
        <v/>
      </c>
      <c r="GXO104" s="82" t="str">
        <f t="shared" si="187"/>
        <v/>
      </c>
      <c r="GXP104" s="82" t="str">
        <f t="shared" si="187"/>
        <v/>
      </c>
      <c r="GXQ104" s="82" t="str">
        <f t="shared" si="187"/>
        <v/>
      </c>
      <c r="GXR104" s="82" t="str">
        <f t="shared" si="187"/>
        <v/>
      </c>
      <c r="GXS104" s="82" t="str">
        <f t="shared" si="187"/>
        <v/>
      </c>
      <c r="GXT104" s="82" t="str">
        <f t="shared" si="187"/>
        <v/>
      </c>
      <c r="GXU104" s="82" t="str">
        <f t="shared" si="187"/>
        <v/>
      </c>
      <c r="GXV104" s="82" t="str">
        <f t="shared" si="187"/>
        <v/>
      </c>
      <c r="GXW104" s="82" t="str">
        <f t="shared" si="187"/>
        <v/>
      </c>
      <c r="GXX104" s="82" t="str">
        <f t="shared" si="187"/>
        <v/>
      </c>
      <c r="GXY104" s="82" t="str">
        <f t="shared" si="187"/>
        <v/>
      </c>
      <c r="GXZ104" s="82" t="str">
        <f t="shared" si="187"/>
        <v/>
      </c>
      <c r="GYA104" s="82" t="str">
        <f t="shared" si="187"/>
        <v/>
      </c>
      <c r="GYB104" s="82" t="str">
        <f t="shared" si="187"/>
        <v/>
      </c>
      <c r="GYC104" s="82" t="str">
        <f t="shared" si="187"/>
        <v/>
      </c>
      <c r="GYD104" s="82" t="str">
        <f t="shared" si="187"/>
        <v/>
      </c>
      <c r="GYE104" s="82" t="str">
        <f t="shared" si="187"/>
        <v/>
      </c>
      <c r="GYF104" s="82" t="str">
        <f t="shared" si="187"/>
        <v/>
      </c>
      <c r="GYG104" s="82" t="str">
        <f t="shared" si="187"/>
        <v/>
      </c>
      <c r="GYH104" s="82" t="str">
        <f t="shared" si="187"/>
        <v/>
      </c>
      <c r="GYI104" s="82" t="str">
        <f t="shared" si="187"/>
        <v/>
      </c>
      <c r="GYJ104" s="82" t="str">
        <f t="shared" si="187"/>
        <v/>
      </c>
      <c r="GYK104" s="82" t="str">
        <f t="shared" si="187"/>
        <v/>
      </c>
      <c r="GYL104" s="82" t="str">
        <f t="shared" si="187"/>
        <v/>
      </c>
      <c r="GYM104" s="82" t="str">
        <f t="shared" si="187"/>
        <v/>
      </c>
      <c r="GYN104" s="82" t="str">
        <f t="shared" si="187"/>
        <v/>
      </c>
      <c r="GYO104" s="82" t="str">
        <f t="shared" si="187"/>
        <v/>
      </c>
      <c r="GYP104" s="82" t="str">
        <f t="shared" si="187"/>
        <v/>
      </c>
      <c r="GYQ104" s="82" t="str">
        <f t="shared" si="187"/>
        <v/>
      </c>
      <c r="GYR104" s="82" t="str">
        <f t="shared" si="187"/>
        <v/>
      </c>
      <c r="GYS104" s="82" t="str">
        <f t="shared" si="187"/>
        <v/>
      </c>
      <c r="GYT104" s="82" t="str">
        <f t="shared" si="187"/>
        <v/>
      </c>
      <c r="GYU104" s="82" t="str">
        <f t="shared" si="187"/>
        <v/>
      </c>
      <c r="GYV104" s="82" t="str">
        <f t="shared" si="187"/>
        <v/>
      </c>
      <c r="GYW104" s="82" t="str">
        <f t="shared" si="187"/>
        <v/>
      </c>
      <c r="GYX104" s="82" t="str">
        <f t="shared" si="187"/>
        <v/>
      </c>
      <c r="GYY104" s="82" t="str">
        <f t="shared" si="187"/>
        <v/>
      </c>
      <c r="GYZ104" s="82" t="str">
        <f t="shared" si="187"/>
        <v/>
      </c>
      <c r="GZA104" s="82" t="str">
        <f t="shared" si="187"/>
        <v/>
      </c>
      <c r="GZB104" s="82" t="str">
        <f t="shared" si="187"/>
        <v/>
      </c>
      <c r="GZC104" s="82" t="str">
        <f t="shared" si="187"/>
        <v/>
      </c>
      <c r="GZD104" s="82" t="str">
        <f t="shared" si="187"/>
        <v/>
      </c>
      <c r="GZE104" s="82" t="str">
        <f t="shared" si="187"/>
        <v/>
      </c>
      <c r="GZF104" s="82" t="str">
        <f t="shared" si="187"/>
        <v/>
      </c>
      <c r="GZG104" s="82" t="str">
        <f t="shared" ref="GZG104:HBR104" si="188">IF(ISNUMBER(outYear),GZG55+GZG61+GZG67+GZG101,"")</f>
        <v/>
      </c>
      <c r="GZH104" s="82" t="str">
        <f t="shared" si="188"/>
        <v/>
      </c>
      <c r="GZI104" s="82" t="str">
        <f t="shared" si="188"/>
        <v/>
      </c>
      <c r="GZJ104" s="82" t="str">
        <f t="shared" si="188"/>
        <v/>
      </c>
      <c r="GZK104" s="82" t="str">
        <f t="shared" si="188"/>
        <v/>
      </c>
      <c r="GZL104" s="82" t="str">
        <f t="shared" si="188"/>
        <v/>
      </c>
      <c r="GZM104" s="82" t="str">
        <f t="shared" si="188"/>
        <v/>
      </c>
      <c r="GZN104" s="82" t="str">
        <f t="shared" si="188"/>
        <v/>
      </c>
      <c r="GZO104" s="82" t="str">
        <f t="shared" si="188"/>
        <v/>
      </c>
      <c r="GZP104" s="82" t="str">
        <f t="shared" si="188"/>
        <v/>
      </c>
      <c r="GZQ104" s="82" t="str">
        <f t="shared" si="188"/>
        <v/>
      </c>
      <c r="GZR104" s="82" t="str">
        <f t="shared" si="188"/>
        <v/>
      </c>
      <c r="GZS104" s="82" t="str">
        <f t="shared" si="188"/>
        <v/>
      </c>
      <c r="GZT104" s="82" t="str">
        <f t="shared" si="188"/>
        <v/>
      </c>
      <c r="GZU104" s="82" t="str">
        <f t="shared" si="188"/>
        <v/>
      </c>
      <c r="GZV104" s="82" t="str">
        <f t="shared" si="188"/>
        <v/>
      </c>
      <c r="GZW104" s="82" t="str">
        <f t="shared" si="188"/>
        <v/>
      </c>
      <c r="GZX104" s="82" t="str">
        <f t="shared" si="188"/>
        <v/>
      </c>
      <c r="GZY104" s="82" t="str">
        <f t="shared" si="188"/>
        <v/>
      </c>
      <c r="GZZ104" s="82" t="str">
        <f t="shared" si="188"/>
        <v/>
      </c>
      <c r="HAA104" s="82" t="str">
        <f t="shared" si="188"/>
        <v/>
      </c>
      <c r="HAB104" s="82" t="str">
        <f t="shared" si="188"/>
        <v/>
      </c>
      <c r="HAC104" s="82" t="str">
        <f t="shared" si="188"/>
        <v/>
      </c>
      <c r="HAD104" s="82" t="str">
        <f t="shared" si="188"/>
        <v/>
      </c>
      <c r="HAE104" s="82" t="str">
        <f t="shared" si="188"/>
        <v/>
      </c>
      <c r="HAF104" s="82" t="str">
        <f t="shared" si="188"/>
        <v/>
      </c>
      <c r="HAG104" s="82" t="str">
        <f t="shared" si="188"/>
        <v/>
      </c>
      <c r="HAH104" s="82" t="str">
        <f t="shared" si="188"/>
        <v/>
      </c>
      <c r="HAI104" s="82" t="str">
        <f t="shared" si="188"/>
        <v/>
      </c>
      <c r="HAJ104" s="82" t="str">
        <f t="shared" si="188"/>
        <v/>
      </c>
      <c r="HAK104" s="82" t="str">
        <f t="shared" si="188"/>
        <v/>
      </c>
      <c r="HAL104" s="82" t="str">
        <f t="shared" si="188"/>
        <v/>
      </c>
      <c r="HAM104" s="82" t="str">
        <f t="shared" si="188"/>
        <v/>
      </c>
      <c r="HAN104" s="82" t="str">
        <f t="shared" si="188"/>
        <v/>
      </c>
      <c r="HAO104" s="82" t="str">
        <f t="shared" si="188"/>
        <v/>
      </c>
      <c r="HAP104" s="82" t="str">
        <f t="shared" si="188"/>
        <v/>
      </c>
      <c r="HAQ104" s="82" t="str">
        <f t="shared" si="188"/>
        <v/>
      </c>
      <c r="HAR104" s="82" t="str">
        <f t="shared" si="188"/>
        <v/>
      </c>
      <c r="HAS104" s="82" t="str">
        <f t="shared" si="188"/>
        <v/>
      </c>
      <c r="HAT104" s="82" t="str">
        <f t="shared" si="188"/>
        <v/>
      </c>
      <c r="HAU104" s="82" t="str">
        <f t="shared" si="188"/>
        <v/>
      </c>
      <c r="HAV104" s="82" t="str">
        <f t="shared" si="188"/>
        <v/>
      </c>
      <c r="HAW104" s="82" t="str">
        <f t="shared" si="188"/>
        <v/>
      </c>
      <c r="HAX104" s="82" t="str">
        <f t="shared" si="188"/>
        <v/>
      </c>
      <c r="HAY104" s="82" t="str">
        <f t="shared" si="188"/>
        <v/>
      </c>
      <c r="HAZ104" s="82" t="str">
        <f t="shared" si="188"/>
        <v/>
      </c>
      <c r="HBA104" s="82" t="str">
        <f t="shared" si="188"/>
        <v/>
      </c>
      <c r="HBB104" s="82" t="str">
        <f t="shared" si="188"/>
        <v/>
      </c>
      <c r="HBC104" s="82" t="str">
        <f t="shared" si="188"/>
        <v/>
      </c>
      <c r="HBD104" s="82" t="str">
        <f t="shared" si="188"/>
        <v/>
      </c>
      <c r="HBE104" s="82" t="str">
        <f t="shared" si="188"/>
        <v/>
      </c>
      <c r="HBF104" s="82" t="str">
        <f t="shared" si="188"/>
        <v/>
      </c>
      <c r="HBG104" s="82" t="str">
        <f t="shared" si="188"/>
        <v/>
      </c>
      <c r="HBH104" s="82" t="str">
        <f t="shared" si="188"/>
        <v/>
      </c>
      <c r="HBI104" s="82" t="str">
        <f t="shared" si="188"/>
        <v/>
      </c>
      <c r="HBJ104" s="82" t="str">
        <f t="shared" si="188"/>
        <v/>
      </c>
      <c r="HBK104" s="82" t="str">
        <f t="shared" si="188"/>
        <v/>
      </c>
      <c r="HBL104" s="82" t="str">
        <f t="shared" si="188"/>
        <v/>
      </c>
      <c r="HBM104" s="82" t="str">
        <f t="shared" si="188"/>
        <v/>
      </c>
      <c r="HBN104" s="82" t="str">
        <f t="shared" si="188"/>
        <v/>
      </c>
      <c r="HBO104" s="82" t="str">
        <f t="shared" si="188"/>
        <v/>
      </c>
      <c r="HBP104" s="82" t="str">
        <f t="shared" si="188"/>
        <v/>
      </c>
      <c r="HBQ104" s="82" t="str">
        <f t="shared" si="188"/>
        <v/>
      </c>
      <c r="HBR104" s="82" t="str">
        <f t="shared" si="188"/>
        <v/>
      </c>
      <c r="HBS104" s="82" t="str">
        <f t="shared" ref="HBS104:HED104" si="189">IF(ISNUMBER(outYear),HBS55+HBS61+HBS67+HBS101,"")</f>
        <v/>
      </c>
      <c r="HBT104" s="82" t="str">
        <f t="shared" si="189"/>
        <v/>
      </c>
      <c r="HBU104" s="82" t="str">
        <f t="shared" si="189"/>
        <v/>
      </c>
      <c r="HBV104" s="82" t="str">
        <f t="shared" si="189"/>
        <v/>
      </c>
      <c r="HBW104" s="82" t="str">
        <f t="shared" si="189"/>
        <v/>
      </c>
      <c r="HBX104" s="82" t="str">
        <f t="shared" si="189"/>
        <v/>
      </c>
      <c r="HBY104" s="82" t="str">
        <f t="shared" si="189"/>
        <v/>
      </c>
      <c r="HBZ104" s="82" t="str">
        <f t="shared" si="189"/>
        <v/>
      </c>
      <c r="HCA104" s="82" t="str">
        <f t="shared" si="189"/>
        <v/>
      </c>
      <c r="HCB104" s="82" t="str">
        <f t="shared" si="189"/>
        <v/>
      </c>
      <c r="HCC104" s="82" t="str">
        <f t="shared" si="189"/>
        <v/>
      </c>
      <c r="HCD104" s="82" t="str">
        <f t="shared" si="189"/>
        <v/>
      </c>
      <c r="HCE104" s="82" t="str">
        <f t="shared" si="189"/>
        <v/>
      </c>
      <c r="HCF104" s="82" t="str">
        <f t="shared" si="189"/>
        <v/>
      </c>
      <c r="HCG104" s="82" t="str">
        <f t="shared" si="189"/>
        <v/>
      </c>
      <c r="HCH104" s="82" t="str">
        <f t="shared" si="189"/>
        <v/>
      </c>
      <c r="HCI104" s="82" t="str">
        <f t="shared" si="189"/>
        <v/>
      </c>
      <c r="HCJ104" s="82" t="str">
        <f t="shared" si="189"/>
        <v/>
      </c>
      <c r="HCK104" s="82" t="str">
        <f t="shared" si="189"/>
        <v/>
      </c>
      <c r="HCL104" s="82" t="str">
        <f t="shared" si="189"/>
        <v/>
      </c>
      <c r="HCM104" s="82" t="str">
        <f t="shared" si="189"/>
        <v/>
      </c>
      <c r="HCN104" s="82" t="str">
        <f t="shared" si="189"/>
        <v/>
      </c>
      <c r="HCO104" s="82" t="str">
        <f t="shared" si="189"/>
        <v/>
      </c>
      <c r="HCP104" s="82" t="str">
        <f t="shared" si="189"/>
        <v/>
      </c>
      <c r="HCQ104" s="82" t="str">
        <f t="shared" si="189"/>
        <v/>
      </c>
      <c r="HCR104" s="82" t="str">
        <f t="shared" si="189"/>
        <v/>
      </c>
      <c r="HCS104" s="82" t="str">
        <f t="shared" si="189"/>
        <v/>
      </c>
      <c r="HCT104" s="82" t="str">
        <f t="shared" si="189"/>
        <v/>
      </c>
      <c r="HCU104" s="82" t="str">
        <f t="shared" si="189"/>
        <v/>
      </c>
      <c r="HCV104" s="82" t="str">
        <f t="shared" si="189"/>
        <v/>
      </c>
      <c r="HCW104" s="82" t="str">
        <f t="shared" si="189"/>
        <v/>
      </c>
      <c r="HCX104" s="82" t="str">
        <f t="shared" si="189"/>
        <v/>
      </c>
      <c r="HCY104" s="82" t="str">
        <f t="shared" si="189"/>
        <v/>
      </c>
      <c r="HCZ104" s="82" t="str">
        <f t="shared" si="189"/>
        <v/>
      </c>
      <c r="HDA104" s="82" t="str">
        <f t="shared" si="189"/>
        <v/>
      </c>
      <c r="HDB104" s="82" t="str">
        <f t="shared" si="189"/>
        <v/>
      </c>
      <c r="HDC104" s="82" t="str">
        <f t="shared" si="189"/>
        <v/>
      </c>
      <c r="HDD104" s="82" t="str">
        <f t="shared" si="189"/>
        <v/>
      </c>
      <c r="HDE104" s="82" t="str">
        <f t="shared" si="189"/>
        <v/>
      </c>
      <c r="HDF104" s="82" t="str">
        <f t="shared" si="189"/>
        <v/>
      </c>
      <c r="HDG104" s="82" t="str">
        <f t="shared" si="189"/>
        <v/>
      </c>
      <c r="HDH104" s="82" t="str">
        <f t="shared" si="189"/>
        <v/>
      </c>
      <c r="HDI104" s="82" t="str">
        <f t="shared" si="189"/>
        <v/>
      </c>
      <c r="HDJ104" s="82" t="str">
        <f t="shared" si="189"/>
        <v/>
      </c>
      <c r="HDK104" s="82" t="str">
        <f t="shared" si="189"/>
        <v/>
      </c>
      <c r="HDL104" s="82" t="str">
        <f t="shared" si="189"/>
        <v/>
      </c>
      <c r="HDM104" s="82" t="str">
        <f t="shared" si="189"/>
        <v/>
      </c>
      <c r="HDN104" s="82" t="str">
        <f t="shared" si="189"/>
        <v/>
      </c>
      <c r="HDO104" s="82" t="str">
        <f t="shared" si="189"/>
        <v/>
      </c>
      <c r="HDP104" s="82" t="str">
        <f t="shared" si="189"/>
        <v/>
      </c>
      <c r="HDQ104" s="82" t="str">
        <f t="shared" si="189"/>
        <v/>
      </c>
      <c r="HDR104" s="82" t="str">
        <f t="shared" si="189"/>
        <v/>
      </c>
      <c r="HDS104" s="82" t="str">
        <f t="shared" si="189"/>
        <v/>
      </c>
      <c r="HDT104" s="82" t="str">
        <f t="shared" si="189"/>
        <v/>
      </c>
      <c r="HDU104" s="82" t="str">
        <f t="shared" si="189"/>
        <v/>
      </c>
      <c r="HDV104" s="82" t="str">
        <f t="shared" si="189"/>
        <v/>
      </c>
      <c r="HDW104" s="82" t="str">
        <f t="shared" si="189"/>
        <v/>
      </c>
      <c r="HDX104" s="82" t="str">
        <f t="shared" si="189"/>
        <v/>
      </c>
      <c r="HDY104" s="82" t="str">
        <f t="shared" si="189"/>
        <v/>
      </c>
      <c r="HDZ104" s="82" t="str">
        <f t="shared" si="189"/>
        <v/>
      </c>
      <c r="HEA104" s="82" t="str">
        <f t="shared" si="189"/>
        <v/>
      </c>
      <c r="HEB104" s="82" t="str">
        <f t="shared" si="189"/>
        <v/>
      </c>
      <c r="HEC104" s="82" t="str">
        <f t="shared" si="189"/>
        <v/>
      </c>
      <c r="HED104" s="82" t="str">
        <f t="shared" si="189"/>
        <v/>
      </c>
      <c r="HEE104" s="82" t="str">
        <f t="shared" ref="HEE104:HGP104" si="190">IF(ISNUMBER(outYear),HEE55+HEE61+HEE67+HEE101,"")</f>
        <v/>
      </c>
      <c r="HEF104" s="82" t="str">
        <f t="shared" si="190"/>
        <v/>
      </c>
      <c r="HEG104" s="82" t="str">
        <f t="shared" si="190"/>
        <v/>
      </c>
      <c r="HEH104" s="82" t="str">
        <f t="shared" si="190"/>
        <v/>
      </c>
      <c r="HEI104" s="82" t="str">
        <f t="shared" si="190"/>
        <v/>
      </c>
      <c r="HEJ104" s="82" t="str">
        <f t="shared" si="190"/>
        <v/>
      </c>
      <c r="HEK104" s="82" t="str">
        <f t="shared" si="190"/>
        <v/>
      </c>
      <c r="HEL104" s="82" t="str">
        <f t="shared" si="190"/>
        <v/>
      </c>
      <c r="HEM104" s="82" t="str">
        <f t="shared" si="190"/>
        <v/>
      </c>
      <c r="HEN104" s="82" t="str">
        <f t="shared" si="190"/>
        <v/>
      </c>
      <c r="HEO104" s="82" t="str">
        <f t="shared" si="190"/>
        <v/>
      </c>
      <c r="HEP104" s="82" t="str">
        <f t="shared" si="190"/>
        <v/>
      </c>
      <c r="HEQ104" s="82" t="str">
        <f t="shared" si="190"/>
        <v/>
      </c>
      <c r="HER104" s="82" t="str">
        <f t="shared" si="190"/>
        <v/>
      </c>
      <c r="HES104" s="82" t="str">
        <f t="shared" si="190"/>
        <v/>
      </c>
      <c r="HET104" s="82" t="str">
        <f t="shared" si="190"/>
        <v/>
      </c>
      <c r="HEU104" s="82" t="str">
        <f t="shared" si="190"/>
        <v/>
      </c>
      <c r="HEV104" s="82" t="str">
        <f t="shared" si="190"/>
        <v/>
      </c>
      <c r="HEW104" s="82" t="str">
        <f t="shared" si="190"/>
        <v/>
      </c>
      <c r="HEX104" s="82" t="str">
        <f t="shared" si="190"/>
        <v/>
      </c>
      <c r="HEY104" s="82" t="str">
        <f t="shared" si="190"/>
        <v/>
      </c>
      <c r="HEZ104" s="82" t="str">
        <f t="shared" si="190"/>
        <v/>
      </c>
      <c r="HFA104" s="82" t="str">
        <f t="shared" si="190"/>
        <v/>
      </c>
      <c r="HFB104" s="82" t="str">
        <f t="shared" si="190"/>
        <v/>
      </c>
      <c r="HFC104" s="82" t="str">
        <f t="shared" si="190"/>
        <v/>
      </c>
      <c r="HFD104" s="82" t="str">
        <f t="shared" si="190"/>
        <v/>
      </c>
      <c r="HFE104" s="82" t="str">
        <f t="shared" si="190"/>
        <v/>
      </c>
      <c r="HFF104" s="82" t="str">
        <f t="shared" si="190"/>
        <v/>
      </c>
      <c r="HFG104" s="82" t="str">
        <f t="shared" si="190"/>
        <v/>
      </c>
      <c r="HFH104" s="82" t="str">
        <f t="shared" si="190"/>
        <v/>
      </c>
      <c r="HFI104" s="82" t="str">
        <f t="shared" si="190"/>
        <v/>
      </c>
      <c r="HFJ104" s="82" t="str">
        <f t="shared" si="190"/>
        <v/>
      </c>
      <c r="HFK104" s="82" t="str">
        <f t="shared" si="190"/>
        <v/>
      </c>
      <c r="HFL104" s="82" t="str">
        <f t="shared" si="190"/>
        <v/>
      </c>
      <c r="HFM104" s="82" t="str">
        <f t="shared" si="190"/>
        <v/>
      </c>
      <c r="HFN104" s="82" t="str">
        <f t="shared" si="190"/>
        <v/>
      </c>
      <c r="HFO104" s="82" t="str">
        <f t="shared" si="190"/>
        <v/>
      </c>
      <c r="HFP104" s="82" t="str">
        <f t="shared" si="190"/>
        <v/>
      </c>
      <c r="HFQ104" s="82" t="str">
        <f t="shared" si="190"/>
        <v/>
      </c>
      <c r="HFR104" s="82" t="str">
        <f t="shared" si="190"/>
        <v/>
      </c>
      <c r="HFS104" s="82" t="str">
        <f t="shared" si="190"/>
        <v/>
      </c>
      <c r="HFT104" s="82" t="str">
        <f t="shared" si="190"/>
        <v/>
      </c>
      <c r="HFU104" s="82" t="str">
        <f t="shared" si="190"/>
        <v/>
      </c>
      <c r="HFV104" s="82" t="str">
        <f t="shared" si="190"/>
        <v/>
      </c>
      <c r="HFW104" s="82" t="str">
        <f t="shared" si="190"/>
        <v/>
      </c>
      <c r="HFX104" s="82" t="str">
        <f t="shared" si="190"/>
        <v/>
      </c>
      <c r="HFY104" s="82" t="str">
        <f t="shared" si="190"/>
        <v/>
      </c>
      <c r="HFZ104" s="82" t="str">
        <f t="shared" si="190"/>
        <v/>
      </c>
      <c r="HGA104" s="82" t="str">
        <f t="shared" si="190"/>
        <v/>
      </c>
      <c r="HGB104" s="82" t="str">
        <f t="shared" si="190"/>
        <v/>
      </c>
      <c r="HGC104" s="82" t="str">
        <f t="shared" si="190"/>
        <v/>
      </c>
      <c r="HGD104" s="82" t="str">
        <f t="shared" si="190"/>
        <v/>
      </c>
      <c r="HGE104" s="82" t="str">
        <f t="shared" si="190"/>
        <v/>
      </c>
      <c r="HGF104" s="82" t="str">
        <f t="shared" si="190"/>
        <v/>
      </c>
      <c r="HGG104" s="82" t="str">
        <f t="shared" si="190"/>
        <v/>
      </c>
      <c r="HGH104" s="82" t="str">
        <f t="shared" si="190"/>
        <v/>
      </c>
      <c r="HGI104" s="82" t="str">
        <f t="shared" si="190"/>
        <v/>
      </c>
      <c r="HGJ104" s="82" t="str">
        <f t="shared" si="190"/>
        <v/>
      </c>
      <c r="HGK104" s="82" t="str">
        <f t="shared" si="190"/>
        <v/>
      </c>
      <c r="HGL104" s="82" t="str">
        <f t="shared" si="190"/>
        <v/>
      </c>
      <c r="HGM104" s="82" t="str">
        <f t="shared" si="190"/>
        <v/>
      </c>
      <c r="HGN104" s="82" t="str">
        <f t="shared" si="190"/>
        <v/>
      </c>
      <c r="HGO104" s="82" t="str">
        <f t="shared" si="190"/>
        <v/>
      </c>
      <c r="HGP104" s="82" t="str">
        <f t="shared" si="190"/>
        <v/>
      </c>
      <c r="HGQ104" s="82" t="str">
        <f t="shared" ref="HGQ104:HJB104" si="191">IF(ISNUMBER(outYear),HGQ55+HGQ61+HGQ67+HGQ101,"")</f>
        <v/>
      </c>
      <c r="HGR104" s="82" t="str">
        <f t="shared" si="191"/>
        <v/>
      </c>
      <c r="HGS104" s="82" t="str">
        <f t="shared" si="191"/>
        <v/>
      </c>
      <c r="HGT104" s="82" t="str">
        <f t="shared" si="191"/>
        <v/>
      </c>
      <c r="HGU104" s="82" t="str">
        <f t="shared" si="191"/>
        <v/>
      </c>
      <c r="HGV104" s="82" t="str">
        <f t="shared" si="191"/>
        <v/>
      </c>
      <c r="HGW104" s="82" t="str">
        <f t="shared" si="191"/>
        <v/>
      </c>
      <c r="HGX104" s="82" t="str">
        <f t="shared" si="191"/>
        <v/>
      </c>
      <c r="HGY104" s="82" t="str">
        <f t="shared" si="191"/>
        <v/>
      </c>
      <c r="HGZ104" s="82" t="str">
        <f t="shared" si="191"/>
        <v/>
      </c>
      <c r="HHA104" s="82" t="str">
        <f t="shared" si="191"/>
        <v/>
      </c>
      <c r="HHB104" s="82" t="str">
        <f t="shared" si="191"/>
        <v/>
      </c>
      <c r="HHC104" s="82" t="str">
        <f t="shared" si="191"/>
        <v/>
      </c>
      <c r="HHD104" s="82" t="str">
        <f t="shared" si="191"/>
        <v/>
      </c>
      <c r="HHE104" s="82" t="str">
        <f t="shared" si="191"/>
        <v/>
      </c>
      <c r="HHF104" s="82" t="str">
        <f t="shared" si="191"/>
        <v/>
      </c>
      <c r="HHG104" s="82" t="str">
        <f t="shared" si="191"/>
        <v/>
      </c>
      <c r="HHH104" s="82" t="str">
        <f t="shared" si="191"/>
        <v/>
      </c>
      <c r="HHI104" s="82" t="str">
        <f t="shared" si="191"/>
        <v/>
      </c>
      <c r="HHJ104" s="82" t="str">
        <f t="shared" si="191"/>
        <v/>
      </c>
      <c r="HHK104" s="82" t="str">
        <f t="shared" si="191"/>
        <v/>
      </c>
      <c r="HHL104" s="82" t="str">
        <f t="shared" si="191"/>
        <v/>
      </c>
      <c r="HHM104" s="82" t="str">
        <f t="shared" si="191"/>
        <v/>
      </c>
      <c r="HHN104" s="82" t="str">
        <f t="shared" si="191"/>
        <v/>
      </c>
      <c r="HHO104" s="82" t="str">
        <f t="shared" si="191"/>
        <v/>
      </c>
      <c r="HHP104" s="82" t="str">
        <f t="shared" si="191"/>
        <v/>
      </c>
      <c r="HHQ104" s="82" t="str">
        <f t="shared" si="191"/>
        <v/>
      </c>
      <c r="HHR104" s="82" t="str">
        <f t="shared" si="191"/>
        <v/>
      </c>
      <c r="HHS104" s="82" t="str">
        <f t="shared" si="191"/>
        <v/>
      </c>
      <c r="HHT104" s="82" t="str">
        <f t="shared" si="191"/>
        <v/>
      </c>
      <c r="HHU104" s="82" t="str">
        <f t="shared" si="191"/>
        <v/>
      </c>
      <c r="HHV104" s="82" t="str">
        <f t="shared" si="191"/>
        <v/>
      </c>
      <c r="HHW104" s="82" t="str">
        <f t="shared" si="191"/>
        <v/>
      </c>
      <c r="HHX104" s="82" t="str">
        <f t="shared" si="191"/>
        <v/>
      </c>
      <c r="HHY104" s="82" t="str">
        <f t="shared" si="191"/>
        <v/>
      </c>
      <c r="HHZ104" s="82" t="str">
        <f t="shared" si="191"/>
        <v/>
      </c>
      <c r="HIA104" s="82" t="str">
        <f t="shared" si="191"/>
        <v/>
      </c>
      <c r="HIB104" s="82" t="str">
        <f t="shared" si="191"/>
        <v/>
      </c>
      <c r="HIC104" s="82" t="str">
        <f t="shared" si="191"/>
        <v/>
      </c>
      <c r="HID104" s="82" t="str">
        <f t="shared" si="191"/>
        <v/>
      </c>
      <c r="HIE104" s="82" t="str">
        <f t="shared" si="191"/>
        <v/>
      </c>
      <c r="HIF104" s="82" t="str">
        <f t="shared" si="191"/>
        <v/>
      </c>
      <c r="HIG104" s="82" t="str">
        <f t="shared" si="191"/>
        <v/>
      </c>
      <c r="HIH104" s="82" t="str">
        <f t="shared" si="191"/>
        <v/>
      </c>
      <c r="HII104" s="82" t="str">
        <f t="shared" si="191"/>
        <v/>
      </c>
      <c r="HIJ104" s="82" t="str">
        <f t="shared" si="191"/>
        <v/>
      </c>
      <c r="HIK104" s="82" t="str">
        <f t="shared" si="191"/>
        <v/>
      </c>
      <c r="HIL104" s="82" t="str">
        <f t="shared" si="191"/>
        <v/>
      </c>
      <c r="HIM104" s="82" t="str">
        <f t="shared" si="191"/>
        <v/>
      </c>
      <c r="HIN104" s="82" t="str">
        <f t="shared" si="191"/>
        <v/>
      </c>
      <c r="HIO104" s="82" t="str">
        <f t="shared" si="191"/>
        <v/>
      </c>
      <c r="HIP104" s="82" t="str">
        <f t="shared" si="191"/>
        <v/>
      </c>
      <c r="HIQ104" s="82" t="str">
        <f t="shared" si="191"/>
        <v/>
      </c>
      <c r="HIR104" s="82" t="str">
        <f t="shared" si="191"/>
        <v/>
      </c>
      <c r="HIS104" s="82" t="str">
        <f t="shared" si="191"/>
        <v/>
      </c>
      <c r="HIT104" s="82" t="str">
        <f t="shared" si="191"/>
        <v/>
      </c>
      <c r="HIU104" s="82" t="str">
        <f t="shared" si="191"/>
        <v/>
      </c>
      <c r="HIV104" s="82" t="str">
        <f t="shared" si="191"/>
        <v/>
      </c>
      <c r="HIW104" s="82" t="str">
        <f t="shared" si="191"/>
        <v/>
      </c>
      <c r="HIX104" s="82" t="str">
        <f t="shared" si="191"/>
        <v/>
      </c>
      <c r="HIY104" s="82" t="str">
        <f t="shared" si="191"/>
        <v/>
      </c>
      <c r="HIZ104" s="82" t="str">
        <f t="shared" si="191"/>
        <v/>
      </c>
      <c r="HJA104" s="82" t="str">
        <f t="shared" si="191"/>
        <v/>
      </c>
      <c r="HJB104" s="82" t="str">
        <f t="shared" si="191"/>
        <v/>
      </c>
      <c r="HJC104" s="82" t="str">
        <f t="shared" ref="HJC104:HLN104" si="192">IF(ISNUMBER(outYear),HJC55+HJC61+HJC67+HJC101,"")</f>
        <v/>
      </c>
      <c r="HJD104" s="82" t="str">
        <f t="shared" si="192"/>
        <v/>
      </c>
      <c r="HJE104" s="82" t="str">
        <f t="shared" si="192"/>
        <v/>
      </c>
      <c r="HJF104" s="82" t="str">
        <f t="shared" si="192"/>
        <v/>
      </c>
      <c r="HJG104" s="82" t="str">
        <f t="shared" si="192"/>
        <v/>
      </c>
      <c r="HJH104" s="82" t="str">
        <f t="shared" si="192"/>
        <v/>
      </c>
      <c r="HJI104" s="82" t="str">
        <f t="shared" si="192"/>
        <v/>
      </c>
      <c r="HJJ104" s="82" t="str">
        <f t="shared" si="192"/>
        <v/>
      </c>
      <c r="HJK104" s="82" t="str">
        <f t="shared" si="192"/>
        <v/>
      </c>
      <c r="HJL104" s="82" t="str">
        <f t="shared" si="192"/>
        <v/>
      </c>
      <c r="HJM104" s="82" t="str">
        <f t="shared" si="192"/>
        <v/>
      </c>
      <c r="HJN104" s="82" t="str">
        <f t="shared" si="192"/>
        <v/>
      </c>
      <c r="HJO104" s="82" t="str">
        <f t="shared" si="192"/>
        <v/>
      </c>
      <c r="HJP104" s="82" t="str">
        <f t="shared" si="192"/>
        <v/>
      </c>
      <c r="HJQ104" s="82" t="str">
        <f t="shared" si="192"/>
        <v/>
      </c>
      <c r="HJR104" s="82" t="str">
        <f t="shared" si="192"/>
        <v/>
      </c>
      <c r="HJS104" s="82" t="str">
        <f t="shared" si="192"/>
        <v/>
      </c>
      <c r="HJT104" s="82" t="str">
        <f t="shared" si="192"/>
        <v/>
      </c>
      <c r="HJU104" s="82" t="str">
        <f t="shared" si="192"/>
        <v/>
      </c>
      <c r="HJV104" s="82" t="str">
        <f t="shared" si="192"/>
        <v/>
      </c>
      <c r="HJW104" s="82" t="str">
        <f t="shared" si="192"/>
        <v/>
      </c>
      <c r="HJX104" s="82" t="str">
        <f t="shared" si="192"/>
        <v/>
      </c>
      <c r="HJY104" s="82" t="str">
        <f t="shared" si="192"/>
        <v/>
      </c>
      <c r="HJZ104" s="82" t="str">
        <f t="shared" si="192"/>
        <v/>
      </c>
      <c r="HKA104" s="82" t="str">
        <f t="shared" si="192"/>
        <v/>
      </c>
      <c r="HKB104" s="82" t="str">
        <f t="shared" si="192"/>
        <v/>
      </c>
      <c r="HKC104" s="82" t="str">
        <f t="shared" si="192"/>
        <v/>
      </c>
      <c r="HKD104" s="82" t="str">
        <f t="shared" si="192"/>
        <v/>
      </c>
      <c r="HKE104" s="82" t="str">
        <f t="shared" si="192"/>
        <v/>
      </c>
      <c r="HKF104" s="82" t="str">
        <f t="shared" si="192"/>
        <v/>
      </c>
      <c r="HKG104" s="82" t="str">
        <f t="shared" si="192"/>
        <v/>
      </c>
      <c r="HKH104" s="82" t="str">
        <f t="shared" si="192"/>
        <v/>
      </c>
      <c r="HKI104" s="82" t="str">
        <f t="shared" si="192"/>
        <v/>
      </c>
      <c r="HKJ104" s="82" t="str">
        <f t="shared" si="192"/>
        <v/>
      </c>
      <c r="HKK104" s="82" t="str">
        <f t="shared" si="192"/>
        <v/>
      </c>
      <c r="HKL104" s="82" t="str">
        <f t="shared" si="192"/>
        <v/>
      </c>
      <c r="HKM104" s="82" t="str">
        <f t="shared" si="192"/>
        <v/>
      </c>
      <c r="HKN104" s="82" t="str">
        <f t="shared" si="192"/>
        <v/>
      </c>
      <c r="HKO104" s="82" t="str">
        <f t="shared" si="192"/>
        <v/>
      </c>
      <c r="HKP104" s="82" t="str">
        <f t="shared" si="192"/>
        <v/>
      </c>
      <c r="HKQ104" s="82" t="str">
        <f t="shared" si="192"/>
        <v/>
      </c>
      <c r="HKR104" s="82" t="str">
        <f t="shared" si="192"/>
        <v/>
      </c>
      <c r="HKS104" s="82" t="str">
        <f t="shared" si="192"/>
        <v/>
      </c>
      <c r="HKT104" s="82" t="str">
        <f t="shared" si="192"/>
        <v/>
      </c>
      <c r="HKU104" s="82" t="str">
        <f t="shared" si="192"/>
        <v/>
      </c>
      <c r="HKV104" s="82" t="str">
        <f t="shared" si="192"/>
        <v/>
      </c>
      <c r="HKW104" s="82" t="str">
        <f t="shared" si="192"/>
        <v/>
      </c>
      <c r="HKX104" s="82" t="str">
        <f t="shared" si="192"/>
        <v/>
      </c>
      <c r="HKY104" s="82" t="str">
        <f t="shared" si="192"/>
        <v/>
      </c>
      <c r="HKZ104" s="82" t="str">
        <f t="shared" si="192"/>
        <v/>
      </c>
      <c r="HLA104" s="82" t="str">
        <f t="shared" si="192"/>
        <v/>
      </c>
      <c r="HLB104" s="82" t="str">
        <f t="shared" si="192"/>
        <v/>
      </c>
      <c r="HLC104" s="82" t="str">
        <f t="shared" si="192"/>
        <v/>
      </c>
      <c r="HLD104" s="82" t="str">
        <f t="shared" si="192"/>
        <v/>
      </c>
      <c r="HLE104" s="82" t="str">
        <f t="shared" si="192"/>
        <v/>
      </c>
      <c r="HLF104" s="82" t="str">
        <f t="shared" si="192"/>
        <v/>
      </c>
      <c r="HLG104" s="82" t="str">
        <f t="shared" si="192"/>
        <v/>
      </c>
      <c r="HLH104" s="82" t="str">
        <f t="shared" si="192"/>
        <v/>
      </c>
      <c r="HLI104" s="82" t="str">
        <f t="shared" si="192"/>
        <v/>
      </c>
      <c r="HLJ104" s="82" t="str">
        <f t="shared" si="192"/>
        <v/>
      </c>
      <c r="HLK104" s="82" t="str">
        <f t="shared" si="192"/>
        <v/>
      </c>
      <c r="HLL104" s="82" t="str">
        <f t="shared" si="192"/>
        <v/>
      </c>
      <c r="HLM104" s="82" t="str">
        <f t="shared" si="192"/>
        <v/>
      </c>
      <c r="HLN104" s="82" t="str">
        <f t="shared" si="192"/>
        <v/>
      </c>
      <c r="HLO104" s="82" t="str">
        <f t="shared" ref="HLO104:HNZ104" si="193">IF(ISNUMBER(outYear),HLO55+HLO61+HLO67+HLO101,"")</f>
        <v/>
      </c>
      <c r="HLP104" s="82" t="str">
        <f t="shared" si="193"/>
        <v/>
      </c>
      <c r="HLQ104" s="82" t="str">
        <f t="shared" si="193"/>
        <v/>
      </c>
      <c r="HLR104" s="82" t="str">
        <f t="shared" si="193"/>
        <v/>
      </c>
      <c r="HLS104" s="82" t="str">
        <f t="shared" si="193"/>
        <v/>
      </c>
      <c r="HLT104" s="82" t="str">
        <f t="shared" si="193"/>
        <v/>
      </c>
      <c r="HLU104" s="82" t="str">
        <f t="shared" si="193"/>
        <v/>
      </c>
      <c r="HLV104" s="82" t="str">
        <f t="shared" si="193"/>
        <v/>
      </c>
      <c r="HLW104" s="82" t="str">
        <f t="shared" si="193"/>
        <v/>
      </c>
      <c r="HLX104" s="82" t="str">
        <f t="shared" si="193"/>
        <v/>
      </c>
      <c r="HLY104" s="82" t="str">
        <f t="shared" si="193"/>
        <v/>
      </c>
      <c r="HLZ104" s="82" t="str">
        <f t="shared" si="193"/>
        <v/>
      </c>
      <c r="HMA104" s="82" t="str">
        <f t="shared" si="193"/>
        <v/>
      </c>
      <c r="HMB104" s="82" t="str">
        <f t="shared" si="193"/>
        <v/>
      </c>
      <c r="HMC104" s="82" t="str">
        <f t="shared" si="193"/>
        <v/>
      </c>
      <c r="HMD104" s="82" t="str">
        <f t="shared" si="193"/>
        <v/>
      </c>
      <c r="HME104" s="82" t="str">
        <f t="shared" si="193"/>
        <v/>
      </c>
      <c r="HMF104" s="82" t="str">
        <f t="shared" si="193"/>
        <v/>
      </c>
      <c r="HMG104" s="82" t="str">
        <f t="shared" si="193"/>
        <v/>
      </c>
      <c r="HMH104" s="82" t="str">
        <f t="shared" si="193"/>
        <v/>
      </c>
      <c r="HMI104" s="82" t="str">
        <f t="shared" si="193"/>
        <v/>
      </c>
      <c r="HMJ104" s="82" t="str">
        <f t="shared" si="193"/>
        <v/>
      </c>
      <c r="HMK104" s="82" t="str">
        <f t="shared" si="193"/>
        <v/>
      </c>
      <c r="HML104" s="82" t="str">
        <f t="shared" si="193"/>
        <v/>
      </c>
      <c r="HMM104" s="82" t="str">
        <f t="shared" si="193"/>
        <v/>
      </c>
      <c r="HMN104" s="82" t="str">
        <f t="shared" si="193"/>
        <v/>
      </c>
      <c r="HMO104" s="82" t="str">
        <f t="shared" si="193"/>
        <v/>
      </c>
      <c r="HMP104" s="82" t="str">
        <f t="shared" si="193"/>
        <v/>
      </c>
      <c r="HMQ104" s="82" t="str">
        <f t="shared" si="193"/>
        <v/>
      </c>
      <c r="HMR104" s="82" t="str">
        <f t="shared" si="193"/>
        <v/>
      </c>
      <c r="HMS104" s="82" t="str">
        <f t="shared" si="193"/>
        <v/>
      </c>
      <c r="HMT104" s="82" t="str">
        <f t="shared" si="193"/>
        <v/>
      </c>
      <c r="HMU104" s="82" t="str">
        <f t="shared" si="193"/>
        <v/>
      </c>
      <c r="HMV104" s="82" t="str">
        <f t="shared" si="193"/>
        <v/>
      </c>
      <c r="HMW104" s="82" t="str">
        <f t="shared" si="193"/>
        <v/>
      </c>
      <c r="HMX104" s="82" t="str">
        <f t="shared" si="193"/>
        <v/>
      </c>
      <c r="HMY104" s="82" t="str">
        <f t="shared" si="193"/>
        <v/>
      </c>
      <c r="HMZ104" s="82" t="str">
        <f t="shared" si="193"/>
        <v/>
      </c>
      <c r="HNA104" s="82" t="str">
        <f t="shared" si="193"/>
        <v/>
      </c>
      <c r="HNB104" s="82" t="str">
        <f t="shared" si="193"/>
        <v/>
      </c>
      <c r="HNC104" s="82" t="str">
        <f t="shared" si="193"/>
        <v/>
      </c>
      <c r="HND104" s="82" t="str">
        <f t="shared" si="193"/>
        <v/>
      </c>
      <c r="HNE104" s="82" t="str">
        <f t="shared" si="193"/>
        <v/>
      </c>
      <c r="HNF104" s="82" t="str">
        <f t="shared" si="193"/>
        <v/>
      </c>
      <c r="HNG104" s="82" t="str">
        <f t="shared" si="193"/>
        <v/>
      </c>
      <c r="HNH104" s="82" t="str">
        <f t="shared" si="193"/>
        <v/>
      </c>
      <c r="HNI104" s="82" t="str">
        <f t="shared" si="193"/>
        <v/>
      </c>
      <c r="HNJ104" s="82" t="str">
        <f t="shared" si="193"/>
        <v/>
      </c>
      <c r="HNK104" s="82" t="str">
        <f t="shared" si="193"/>
        <v/>
      </c>
      <c r="HNL104" s="82" t="str">
        <f t="shared" si="193"/>
        <v/>
      </c>
      <c r="HNM104" s="82" t="str">
        <f t="shared" si="193"/>
        <v/>
      </c>
      <c r="HNN104" s="82" t="str">
        <f t="shared" si="193"/>
        <v/>
      </c>
      <c r="HNO104" s="82" t="str">
        <f t="shared" si="193"/>
        <v/>
      </c>
      <c r="HNP104" s="82" t="str">
        <f t="shared" si="193"/>
        <v/>
      </c>
      <c r="HNQ104" s="82" t="str">
        <f t="shared" si="193"/>
        <v/>
      </c>
      <c r="HNR104" s="82" t="str">
        <f t="shared" si="193"/>
        <v/>
      </c>
      <c r="HNS104" s="82" t="str">
        <f t="shared" si="193"/>
        <v/>
      </c>
      <c r="HNT104" s="82" t="str">
        <f t="shared" si="193"/>
        <v/>
      </c>
      <c r="HNU104" s="82" t="str">
        <f t="shared" si="193"/>
        <v/>
      </c>
      <c r="HNV104" s="82" t="str">
        <f t="shared" si="193"/>
        <v/>
      </c>
      <c r="HNW104" s="82" t="str">
        <f t="shared" si="193"/>
        <v/>
      </c>
      <c r="HNX104" s="82" t="str">
        <f t="shared" si="193"/>
        <v/>
      </c>
      <c r="HNY104" s="82" t="str">
        <f t="shared" si="193"/>
        <v/>
      </c>
      <c r="HNZ104" s="82" t="str">
        <f t="shared" si="193"/>
        <v/>
      </c>
      <c r="HOA104" s="82" t="str">
        <f t="shared" ref="HOA104:HQL104" si="194">IF(ISNUMBER(outYear),HOA55+HOA61+HOA67+HOA101,"")</f>
        <v/>
      </c>
      <c r="HOB104" s="82" t="str">
        <f t="shared" si="194"/>
        <v/>
      </c>
      <c r="HOC104" s="82" t="str">
        <f t="shared" si="194"/>
        <v/>
      </c>
      <c r="HOD104" s="82" t="str">
        <f t="shared" si="194"/>
        <v/>
      </c>
      <c r="HOE104" s="82" t="str">
        <f t="shared" si="194"/>
        <v/>
      </c>
      <c r="HOF104" s="82" t="str">
        <f t="shared" si="194"/>
        <v/>
      </c>
      <c r="HOG104" s="82" t="str">
        <f t="shared" si="194"/>
        <v/>
      </c>
      <c r="HOH104" s="82" t="str">
        <f t="shared" si="194"/>
        <v/>
      </c>
      <c r="HOI104" s="82" t="str">
        <f t="shared" si="194"/>
        <v/>
      </c>
      <c r="HOJ104" s="82" t="str">
        <f t="shared" si="194"/>
        <v/>
      </c>
      <c r="HOK104" s="82" t="str">
        <f t="shared" si="194"/>
        <v/>
      </c>
      <c r="HOL104" s="82" t="str">
        <f t="shared" si="194"/>
        <v/>
      </c>
      <c r="HOM104" s="82" t="str">
        <f t="shared" si="194"/>
        <v/>
      </c>
      <c r="HON104" s="82" t="str">
        <f t="shared" si="194"/>
        <v/>
      </c>
      <c r="HOO104" s="82" t="str">
        <f t="shared" si="194"/>
        <v/>
      </c>
      <c r="HOP104" s="82" t="str">
        <f t="shared" si="194"/>
        <v/>
      </c>
      <c r="HOQ104" s="82" t="str">
        <f t="shared" si="194"/>
        <v/>
      </c>
      <c r="HOR104" s="82" t="str">
        <f t="shared" si="194"/>
        <v/>
      </c>
      <c r="HOS104" s="82" t="str">
        <f t="shared" si="194"/>
        <v/>
      </c>
      <c r="HOT104" s="82" t="str">
        <f t="shared" si="194"/>
        <v/>
      </c>
      <c r="HOU104" s="82" t="str">
        <f t="shared" si="194"/>
        <v/>
      </c>
      <c r="HOV104" s="82" t="str">
        <f t="shared" si="194"/>
        <v/>
      </c>
      <c r="HOW104" s="82" t="str">
        <f t="shared" si="194"/>
        <v/>
      </c>
      <c r="HOX104" s="82" t="str">
        <f t="shared" si="194"/>
        <v/>
      </c>
      <c r="HOY104" s="82" t="str">
        <f t="shared" si="194"/>
        <v/>
      </c>
      <c r="HOZ104" s="82" t="str">
        <f t="shared" si="194"/>
        <v/>
      </c>
      <c r="HPA104" s="82" t="str">
        <f t="shared" si="194"/>
        <v/>
      </c>
      <c r="HPB104" s="82" t="str">
        <f t="shared" si="194"/>
        <v/>
      </c>
      <c r="HPC104" s="82" t="str">
        <f t="shared" si="194"/>
        <v/>
      </c>
      <c r="HPD104" s="82" t="str">
        <f t="shared" si="194"/>
        <v/>
      </c>
      <c r="HPE104" s="82" t="str">
        <f t="shared" si="194"/>
        <v/>
      </c>
      <c r="HPF104" s="82" t="str">
        <f t="shared" si="194"/>
        <v/>
      </c>
      <c r="HPG104" s="82" t="str">
        <f t="shared" si="194"/>
        <v/>
      </c>
      <c r="HPH104" s="82" t="str">
        <f t="shared" si="194"/>
        <v/>
      </c>
      <c r="HPI104" s="82" t="str">
        <f t="shared" si="194"/>
        <v/>
      </c>
      <c r="HPJ104" s="82" t="str">
        <f t="shared" si="194"/>
        <v/>
      </c>
      <c r="HPK104" s="82" t="str">
        <f t="shared" si="194"/>
        <v/>
      </c>
      <c r="HPL104" s="82" t="str">
        <f t="shared" si="194"/>
        <v/>
      </c>
      <c r="HPM104" s="82" t="str">
        <f t="shared" si="194"/>
        <v/>
      </c>
      <c r="HPN104" s="82" t="str">
        <f t="shared" si="194"/>
        <v/>
      </c>
      <c r="HPO104" s="82" t="str">
        <f t="shared" si="194"/>
        <v/>
      </c>
      <c r="HPP104" s="82" t="str">
        <f t="shared" si="194"/>
        <v/>
      </c>
      <c r="HPQ104" s="82" t="str">
        <f t="shared" si="194"/>
        <v/>
      </c>
      <c r="HPR104" s="82" t="str">
        <f t="shared" si="194"/>
        <v/>
      </c>
      <c r="HPS104" s="82" t="str">
        <f t="shared" si="194"/>
        <v/>
      </c>
      <c r="HPT104" s="82" t="str">
        <f t="shared" si="194"/>
        <v/>
      </c>
      <c r="HPU104" s="82" t="str">
        <f t="shared" si="194"/>
        <v/>
      </c>
      <c r="HPV104" s="82" t="str">
        <f t="shared" si="194"/>
        <v/>
      </c>
      <c r="HPW104" s="82" t="str">
        <f t="shared" si="194"/>
        <v/>
      </c>
      <c r="HPX104" s="82" t="str">
        <f t="shared" si="194"/>
        <v/>
      </c>
      <c r="HPY104" s="82" t="str">
        <f t="shared" si="194"/>
        <v/>
      </c>
      <c r="HPZ104" s="82" t="str">
        <f t="shared" si="194"/>
        <v/>
      </c>
      <c r="HQA104" s="82" t="str">
        <f t="shared" si="194"/>
        <v/>
      </c>
      <c r="HQB104" s="82" t="str">
        <f t="shared" si="194"/>
        <v/>
      </c>
      <c r="HQC104" s="82" t="str">
        <f t="shared" si="194"/>
        <v/>
      </c>
      <c r="HQD104" s="82" t="str">
        <f t="shared" si="194"/>
        <v/>
      </c>
      <c r="HQE104" s="82" t="str">
        <f t="shared" si="194"/>
        <v/>
      </c>
      <c r="HQF104" s="82" t="str">
        <f t="shared" si="194"/>
        <v/>
      </c>
      <c r="HQG104" s="82" t="str">
        <f t="shared" si="194"/>
        <v/>
      </c>
      <c r="HQH104" s="82" t="str">
        <f t="shared" si="194"/>
        <v/>
      </c>
      <c r="HQI104" s="82" t="str">
        <f t="shared" si="194"/>
        <v/>
      </c>
      <c r="HQJ104" s="82" t="str">
        <f t="shared" si="194"/>
        <v/>
      </c>
      <c r="HQK104" s="82" t="str">
        <f t="shared" si="194"/>
        <v/>
      </c>
      <c r="HQL104" s="82" t="str">
        <f t="shared" si="194"/>
        <v/>
      </c>
      <c r="HQM104" s="82" t="str">
        <f t="shared" ref="HQM104:HSX104" si="195">IF(ISNUMBER(outYear),HQM55+HQM61+HQM67+HQM101,"")</f>
        <v/>
      </c>
      <c r="HQN104" s="82" t="str">
        <f t="shared" si="195"/>
        <v/>
      </c>
      <c r="HQO104" s="82" t="str">
        <f t="shared" si="195"/>
        <v/>
      </c>
      <c r="HQP104" s="82" t="str">
        <f t="shared" si="195"/>
        <v/>
      </c>
      <c r="HQQ104" s="82" t="str">
        <f t="shared" si="195"/>
        <v/>
      </c>
      <c r="HQR104" s="82" t="str">
        <f t="shared" si="195"/>
        <v/>
      </c>
      <c r="HQS104" s="82" t="str">
        <f t="shared" si="195"/>
        <v/>
      </c>
      <c r="HQT104" s="82" t="str">
        <f t="shared" si="195"/>
        <v/>
      </c>
      <c r="HQU104" s="82" t="str">
        <f t="shared" si="195"/>
        <v/>
      </c>
      <c r="HQV104" s="82" t="str">
        <f t="shared" si="195"/>
        <v/>
      </c>
      <c r="HQW104" s="82" t="str">
        <f t="shared" si="195"/>
        <v/>
      </c>
      <c r="HQX104" s="82" t="str">
        <f t="shared" si="195"/>
        <v/>
      </c>
      <c r="HQY104" s="82" t="str">
        <f t="shared" si="195"/>
        <v/>
      </c>
      <c r="HQZ104" s="82" t="str">
        <f t="shared" si="195"/>
        <v/>
      </c>
      <c r="HRA104" s="82" t="str">
        <f t="shared" si="195"/>
        <v/>
      </c>
      <c r="HRB104" s="82" t="str">
        <f t="shared" si="195"/>
        <v/>
      </c>
      <c r="HRC104" s="82" t="str">
        <f t="shared" si="195"/>
        <v/>
      </c>
      <c r="HRD104" s="82" t="str">
        <f t="shared" si="195"/>
        <v/>
      </c>
      <c r="HRE104" s="82" t="str">
        <f t="shared" si="195"/>
        <v/>
      </c>
      <c r="HRF104" s="82" t="str">
        <f t="shared" si="195"/>
        <v/>
      </c>
      <c r="HRG104" s="82" t="str">
        <f t="shared" si="195"/>
        <v/>
      </c>
      <c r="HRH104" s="82" t="str">
        <f t="shared" si="195"/>
        <v/>
      </c>
      <c r="HRI104" s="82" t="str">
        <f t="shared" si="195"/>
        <v/>
      </c>
      <c r="HRJ104" s="82" t="str">
        <f t="shared" si="195"/>
        <v/>
      </c>
      <c r="HRK104" s="82" t="str">
        <f t="shared" si="195"/>
        <v/>
      </c>
      <c r="HRL104" s="82" t="str">
        <f t="shared" si="195"/>
        <v/>
      </c>
      <c r="HRM104" s="82" t="str">
        <f t="shared" si="195"/>
        <v/>
      </c>
      <c r="HRN104" s="82" t="str">
        <f t="shared" si="195"/>
        <v/>
      </c>
      <c r="HRO104" s="82" t="str">
        <f t="shared" si="195"/>
        <v/>
      </c>
      <c r="HRP104" s="82" t="str">
        <f t="shared" si="195"/>
        <v/>
      </c>
      <c r="HRQ104" s="82" t="str">
        <f t="shared" si="195"/>
        <v/>
      </c>
      <c r="HRR104" s="82" t="str">
        <f t="shared" si="195"/>
        <v/>
      </c>
      <c r="HRS104" s="82" t="str">
        <f t="shared" si="195"/>
        <v/>
      </c>
      <c r="HRT104" s="82" t="str">
        <f t="shared" si="195"/>
        <v/>
      </c>
      <c r="HRU104" s="82" t="str">
        <f t="shared" si="195"/>
        <v/>
      </c>
      <c r="HRV104" s="82" t="str">
        <f t="shared" si="195"/>
        <v/>
      </c>
      <c r="HRW104" s="82" t="str">
        <f t="shared" si="195"/>
        <v/>
      </c>
      <c r="HRX104" s="82" t="str">
        <f t="shared" si="195"/>
        <v/>
      </c>
      <c r="HRY104" s="82" t="str">
        <f t="shared" si="195"/>
        <v/>
      </c>
      <c r="HRZ104" s="82" t="str">
        <f t="shared" si="195"/>
        <v/>
      </c>
      <c r="HSA104" s="82" t="str">
        <f t="shared" si="195"/>
        <v/>
      </c>
      <c r="HSB104" s="82" t="str">
        <f t="shared" si="195"/>
        <v/>
      </c>
      <c r="HSC104" s="82" t="str">
        <f t="shared" si="195"/>
        <v/>
      </c>
      <c r="HSD104" s="82" t="str">
        <f t="shared" si="195"/>
        <v/>
      </c>
      <c r="HSE104" s="82" t="str">
        <f t="shared" si="195"/>
        <v/>
      </c>
      <c r="HSF104" s="82" t="str">
        <f t="shared" si="195"/>
        <v/>
      </c>
      <c r="HSG104" s="82" t="str">
        <f t="shared" si="195"/>
        <v/>
      </c>
      <c r="HSH104" s="82" t="str">
        <f t="shared" si="195"/>
        <v/>
      </c>
      <c r="HSI104" s="82" t="str">
        <f t="shared" si="195"/>
        <v/>
      </c>
      <c r="HSJ104" s="82" t="str">
        <f t="shared" si="195"/>
        <v/>
      </c>
      <c r="HSK104" s="82" t="str">
        <f t="shared" si="195"/>
        <v/>
      </c>
      <c r="HSL104" s="82" t="str">
        <f t="shared" si="195"/>
        <v/>
      </c>
      <c r="HSM104" s="82" t="str">
        <f t="shared" si="195"/>
        <v/>
      </c>
      <c r="HSN104" s="82" t="str">
        <f t="shared" si="195"/>
        <v/>
      </c>
      <c r="HSO104" s="82" t="str">
        <f t="shared" si="195"/>
        <v/>
      </c>
      <c r="HSP104" s="82" t="str">
        <f t="shared" si="195"/>
        <v/>
      </c>
      <c r="HSQ104" s="82" t="str">
        <f t="shared" si="195"/>
        <v/>
      </c>
      <c r="HSR104" s="82" t="str">
        <f t="shared" si="195"/>
        <v/>
      </c>
      <c r="HSS104" s="82" t="str">
        <f t="shared" si="195"/>
        <v/>
      </c>
      <c r="HST104" s="82" t="str">
        <f t="shared" si="195"/>
        <v/>
      </c>
      <c r="HSU104" s="82" t="str">
        <f t="shared" si="195"/>
        <v/>
      </c>
      <c r="HSV104" s="82" t="str">
        <f t="shared" si="195"/>
        <v/>
      </c>
      <c r="HSW104" s="82" t="str">
        <f t="shared" si="195"/>
        <v/>
      </c>
      <c r="HSX104" s="82" t="str">
        <f t="shared" si="195"/>
        <v/>
      </c>
      <c r="HSY104" s="82" t="str">
        <f t="shared" ref="HSY104:HVJ104" si="196">IF(ISNUMBER(outYear),HSY55+HSY61+HSY67+HSY101,"")</f>
        <v/>
      </c>
      <c r="HSZ104" s="82" t="str">
        <f t="shared" si="196"/>
        <v/>
      </c>
      <c r="HTA104" s="82" t="str">
        <f t="shared" si="196"/>
        <v/>
      </c>
      <c r="HTB104" s="82" t="str">
        <f t="shared" si="196"/>
        <v/>
      </c>
      <c r="HTC104" s="82" t="str">
        <f t="shared" si="196"/>
        <v/>
      </c>
      <c r="HTD104" s="82" t="str">
        <f t="shared" si="196"/>
        <v/>
      </c>
      <c r="HTE104" s="82" t="str">
        <f t="shared" si="196"/>
        <v/>
      </c>
      <c r="HTF104" s="82" t="str">
        <f t="shared" si="196"/>
        <v/>
      </c>
      <c r="HTG104" s="82" t="str">
        <f t="shared" si="196"/>
        <v/>
      </c>
      <c r="HTH104" s="82" t="str">
        <f t="shared" si="196"/>
        <v/>
      </c>
      <c r="HTI104" s="82" t="str">
        <f t="shared" si="196"/>
        <v/>
      </c>
      <c r="HTJ104" s="82" t="str">
        <f t="shared" si="196"/>
        <v/>
      </c>
      <c r="HTK104" s="82" t="str">
        <f t="shared" si="196"/>
        <v/>
      </c>
      <c r="HTL104" s="82" t="str">
        <f t="shared" si="196"/>
        <v/>
      </c>
      <c r="HTM104" s="82" t="str">
        <f t="shared" si="196"/>
        <v/>
      </c>
      <c r="HTN104" s="82" t="str">
        <f t="shared" si="196"/>
        <v/>
      </c>
      <c r="HTO104" s="82" t="str">
        <f t="shared" si="196"/>
        <v/>
      </c>
      <c r="HTP104" s="82" t="str">
        <f t="shared" si="196"/>
        <v/>
      </c>
      <c r="HTQ104" s="82" t="str">
        <f t="shared" si="196"/>
        <v/>
      </c>
      <c r="HTR104" s="82" t="str">
        <f t="shared" si="196"/>
        <v/>
      </c>
      <c r="HTS104" s="82" t="str">
        <f t="shared" si="196"/>
        <v/>
      </c>
      <c r="HTT104" s="82" t="str">
        <f t="shared" si="196"/>
        <v/>
      </c>
      <c r="HTU104" s="82" t="str">
        <f t="shared" si="196"/>
        <v/>
      </c>
      <c r="HTV104" s="82" t="str">
        <f t="shared" si="196"/>
        <v/>
      </c>
      <c r="HTW104" s="82" t="str">
        <f t="shared" si="196"/>
        <v/>
      </c>
      <c r="HTX104" s="82" t="str">
        <f t="shared" si="196"/>
        <v/>
      </c>
      <c r="HTY104" s="82" t="str">
        <f t="shared" si="196"/>
        <v/>
      </c>
      <c r="HTZ104" s="82" t="str">
        <f t="shared" si="196"/>
        <v/>
      </c>
      <c r="HUA104" s="82" t="str">
        <f t="shared" si="196"/>
        <v/>
      </c>
      <c r="HUB104" s="82" t="str">
        <f t="shared" si="196"/>
        <v/>
      </c>
      <c r="HUC104" s="82" t="str">
        <f t="shared" si="196"/>
        <v/>
      </c>
      <c r="HUD104" s="82" t="str">
        <f t="shared" si="196"/>
        <v/>
      </c>
      <c r="HUE104" s="82" t="str">
        <f t="shared" si="196"/>
        <v/>
      </c>
      <c r="HUF104" s="82" t="str">
        <f t="shared" si="196"/>
        <v/>
      </c>
      <c r="HUG104" s="82" t="str">
        <f t="shared" si="196"/>
        <v/>
      </c>
      <c r="HUH104" s="82" t="str">
        <f t="shared" si="196"/>
        <v/>
      </c>
      <c r="HUI104" s="82" t="str">
        <f t="shared" si="196"/>
        <v/>
      </c>
      <c r="HUJ104" s="82" t="str">
        <f t="shared" si="196"/>
        <v/>
      </c>
      <c r="HUK104" s="82" t="str">
        <f t="shared" si="196"/>
        <v/>
      </c>
      <c r="HUL104" s="82" t="str">
        <f t="shared" si="196"/>
        <v/>
      </c>
      <c r="HUM104" s="82" t="str">
        <f t="shared" si="196"/>
        <v/>
      </c>
      <c r="HUN104" s="82" t="str">
        <f t="shared" si="196"/>
        <v/>
      </c>
      <c r="HUO104" s="82" t="str">
        <f t="shared" si="196"/>
        <v/>
      </c>
      <c r="HUP104" s="82" t="str">
        <f t="shared" si="196"/>
        <v/>
      </c>
      <c r="HUQ104" s="82" t="str">
        <f t="shared" si="196"/>
        <v/>
      </c>
      <c r="HUR104" s="82" t="str">
        <f t="shared" si="196"/>
        <v/>
      </c>
      <c r="HUS104" s="82" t="str">
        <f t="shared" si="196"/>
        <v/>
      </c>
      <c r="HUT104" s="82" t="str">
        <f t="shared" si="196"/>
        <v/>
      </c>
      <c r="HUU104" s="82" t="str">
        <f t="shared" si="196"/>
        <v/>
      </c>
      <c r="HUV104" s="82" t="str">
        <f t="shared" si="196"/>
        <v/>
      </c>
      <c r="HUW104" s="82" t="str">
        <f t="shared" si="196"/>
        <v/>
      </c>
      <c r="HUX104" s="82" t="str">
        <f t="shared" si="196"/>
        <v/>
      </c>
      <c r="HUY104" s="82" t="str">
        <f t="shared" si="196"/>
        <v/>
      </c>
      <c r="HUZ104" s="82" t="str">
        <f t="shared" si="196"/>
        <v/>
      </c>
      <c r="HVA104" s="82" t="str">
        <f t="shared" si="196"/>
        <v/>
      </c>
      <c r="HVB104" s="82" t="str">
        <f t="shared" si="196"/>
        <v/>
      </c>
      <c r="HVC104" s="82" t="str">
        <f t="shared" si="196"/>
        <v/>
      </c>
      <c r="HVD104" s="82" t="str">
        <f t="shared" si="196"/>
        <v/>
      </c>
      <c r="HVE104" s="82" t="str">
        <f t="shared" si="196"/>
        <v/>
      </c>
      <c r="HVF104" s="82" t="str">
        <f t="shared" si="196"/>
        <v/>
      </c>
      <c r="HVG104" s="82" t="str">
        <f t="shared" si="196"/>
        <v/>
      </c>
      <c r="HVH104" s="82" t="str">
        <f t="shared" si="196"/>
        <v/>
      </c>
      <c r="HVI104" s="82" t="str">
        <f t="shared" si="196"/>
        <v/>
      </c>
      <c r="HVJ104" s="82" t="str">
        <f t="shared" si="196"/>
        <v/>
      </c>
      <c r="HVK104" s="82" t="str">
        <f t="shared" ref="HVK104:HXV104" si="197">IF(ISNUMBER(outYear),HVK55+HVK61+HVK67+HVK101,"")</f>
        <v/>
      </c>
      <c r="HVL104" s="82" t="str">
        <f t="shared" si="197"/>
        <v/>
      </c>
      <c r="HVM104" s="82" t="str">
        <f t="shared" si="197"/>
        <v/>
      </c>
      <c r="HVN104" s="82" t="str">
        <f t="shared" si="197"/>
        <v/>
      </c>
      <c r="HVO104" s="82" t="str">
        <f t="shared" si="197"/>
        <v/>
      </c>
      <c r="HVP104" s="82" t="str">
        <f t="shared" si="197"/>
        <v/>
      </c>
      <c r="HVQ104" s="82" t="str">
        <f t="shared" si="197"/>
        <v/>
      </c>
      <c r="HVR104" s="82" t="str">
        <f t="shared" si="197"/>
        <v/>
      </c>
      <c r="HVS104" s="82" t="str">
        <f t="shared" si="197"/>
        <v/>
      </c>
      <c r="HVT104" s="82" t="str">
        <f t="shared" si="197"/>
        <v/>
      </c>
      <c r="HVU104" s="82" t="str">
        <f t="shared" si="197"/>
        <v/>
      </c>
      <c r="HVV104" s="82" t="str">
        <f t="shared" si="197"/>
        <v/>
      </c>
      <c r="HVW104" s="82" t="str">
        <f t="shared" si="197"/>
        <v/>
      </c>
      <c r="HVX104" s="82" t="str">
        <f t="shared" si="197"/>
        <v/>
      </c>
      <c r="HVY104" s="82" t="str">
        <f t="shared" si="197"/>
        <v/>
      </c>
      <c r="HVZ104" s="82" t="str">
        <f t="shared" si="197"/>
        <v/>
      </c>
      <c r="HWA104" s="82" t="str">
        <f t="shared" si="197"/>
        <v/>
      </c>
      <c r="HWB104" s="82" t="str">
        <f t="shared" si="197"/>
        <v/>
      </c>
      <c r="HWC104" s="82" t="str">
        <f t="shared" si="197"/>
        <v/>
      </c>
      <c r="HWD104" s="82" t="str">
        <f t="shared" si="197"/>
        <v/>
      </c>
      <c r="HWE104" s="82" t="str">
        <f t="shared" si="197"/>
        <v/>
      </c>
      <c r="HWF104" s="82" t="str">
        <f t="shared" si="197"/>
        <v/>
      </c>
      <c r="HWG104" s="82" t="str">
        <f t="shared" si="197"/>
        <v/>
      </c>
      <c r="HWH104" s="82" t="str">
        <f t="shared" si="197"/>
        <v/>
      </c>
      <c r="HWI104" s="82" t="str">
        <f t="shared" si="197"/>
        <v/>
      </c>
      <c r="HWJ104" s="82" t="str">
        <f t="shared" si="197"/>
        <v/>
      </c>
      <c r="HWK104" s="82" t="str">
        <f t="shared" si="197"/>
        <v/>
      </c>
      <c r="HWL104" s="82" t="str">
        <f t="shared" si="197"/>
        <v/>
      </c>
      <c r="HWM104" s="82" t="str">
        <f t="shared" si="197"/>
        <v/>
      </c>
      <c r="HWN104" s="82" t="str">
        <f t="shared" si="197"/>
        <v/>
      </c>
      <c r="HWO104" s="82" t="str">
        <f t="shared" si="197"/>
        <v/>
      </c>
      <c r="HWP104" s="82" t="str">
        <f t="shared" si="197"/>
        <v/>
      </c>
      <c r="HWQ104" s="82" t="str">
        <f t="shared" si="197"/>
        <v/>
      </c>
      <c r="HWR104" s="82" t="str">
        <f t="shared" si="197"/>
        <v/>
      </c>
      <c r="HWS104" s="82" t="str">
        <f t="shared" si="197"/>
        <v/>
      </c>
      <c r="HWT104" s="82" t="str">
        <f t="shared" si="197"/>
        <v/>
      </c>
      <c r="HWU104" s="82" t="str">
        <f t="shared" si="197"/>
        <v/>
      </c>
      <c r="HWV104" s="82" t="str">
        <f t="shared" si="197"/>
        <v/>
      </c>
      <c r="HWW104" s="82" t="str">
        <f t="shared" si="197"/>
        <v/>
      </c>
      <c r="HWX104" s="82" t="str">
        <f t="shared" si="197"/>
        <v/>
      </c>
      <c r="HWY104" s="82" t="str">
        <f t="shared" si="197"/>
        <v/>
      </c>
      <c r="HWZ104" s="82" t="str">
        <f t="shared" si="197"/>
        <v/>
      </c>
      <c r="HXA104" s="82" t="str">
        <f t="shared" si="197"/>
        <v/>
      </c>
      <c r="HXB104" s="82" t="str">
        <f t="shared" si="197"/>
        <v/>
      </c>
      <c r="HXC104" s="82" t="str">
        <f t="shared" si="197"/>
        <v/>
      </c>
      <c r="HXD104" s="82" t="str">
        <f t="shared" si="197"/>
        <v/>
      </c>
      <c r="HXE104" s="82" t="str">
        <f t="shared" si="197"/>
        <v/>
      </c>
      <c r="HXF104" s="82" t="str">
        <f t="shared" si="197"/>
        <v/>
      </c>
      <c r="HXG104" s="82" t="str">
        <f t="shared" si="197"/>
        <v/>
      </c>
      <c r="HXH104" s="82" t="str">
        <f t="shared" si="197"/>
        <v/>
      </c>
      <c r="HXI104" s="82" t="str">
        <f t="shared" si="197"/>
        <v/>
      </c>
      <c r="HXJ104" s="82" t="str">
        <f t="shared" si="197"/>
        <v/>
      </c>
      <c r="HXK104" s="82" t="str">
        <f t="shared" si="197"/>
        <v/>
      </c>
      <c r="HXL104" s="82" t="str">
        <f t="shared" si="197"/>
        <v/>
      </c>
      <c r="HXM104" s="82" t="str">
        <f t="shared" si="197"/>
        <v/>
      </c>
      <c r="HXN104" s="82" t="str">
        <f t="shared" si="197"/>
        <v/>
      </c>
      <c r="HXO104" s="82" t="str">
        <f t="shared" si="197"/>
        <v/>
      </c>
      <c r="HXP104" s="82" t="str">
        <f t="shared" si="197"/>
        <v/>
      </c>
      <c r="HXQ104" s="82" t="str">
        <f t="shared" si="197"/>
        <v/>
      </c>
      <c r="HXR104" s="82" t="str">
        <f t="shared" si="197"/>
        <v/>
      </c>
      <c r="HXS104" s="82" t="str">
        <f t="shared" si="197"/>
        <v/>
      </c>
      <c r="HXT104" s="82" t="str">
        <f t="shared" si="197"/>
        <v/>
      </c>
      <c r="HXU104" s="82" t="str">
        <f t="shared" si="197"/>
        <v/>
      </c>
      <c r="HXV104" s="82" t="str">
        <f t="shared" si="197"/>
        <v/>
      </c>
      <c r="HXW104" s="82" t="str">
        <f t="shared" ref="HXW104:IAH104" si="198">IF(ISNUMBER(outYear),HXW55+HXW61+HXW67+HXW101,"")</f>
        <v/>
      </c>
      <c r="HXX104" s="82" t="str">
        <f t="shared" si="198"/>
        <v/>
      </c>
      <c r="HXY104" s="82" t="str">
        <f t="shared" si="198"/>
        <v/>
      </c>
      <c r="HXZ104" s="82" t="str">
        <f t="shared" si="198"/>
        <v/>
      </c>
      <c r="HYA104" s="82" t="str">
        <f t="shared" si="198"/>
        <v/>
      </c>
      <c r="HYB104" s="82" t="str">
        <f t="shared" si="198"/>
        <v/>
      </c>
      <c r="HYC104" s="82" t="str">
        <f t="shared" si="198"/>
        <v/>
      </c>
      <c r="HYD104" s="82" t="str">
        <f t="shared" si="198"/>
        <v/>
      </c>
      <c r="HYE104" s="82" t="str">
        <f t="shared" si="198"/>
        <v/>
      </c>
      <c r="HYF104" s="82" t="str">
        <f t="shared" si="198"/>
        <v/>
      </c>
      <c r="HYG104" s="82" t="str">
        <f t="shared" si="198"/>
        <v/>
      </c>
      <c r="HYH104" s="82" t="str">
        <f t="shared" si="198"/>
        <v/>
      </c>
      <c r="HYI104" s="82" t="str">
        <f t="shared" si="198"/>
        <v/>
      </c>
      <c r="HYJ104" s="82" t="str">
        <f t="shared" si="198"/>
        <v/>
      </c>
      <c r="HYK104" s="82" t="str">
        <f t="shared" si="198"/>
        <v/>
      </c>
      <c r="HYL104" s="82" t="str">
        <f t="shared" si="198"/>
        <v/>
      </c>
      <c r="HYM104" s="82" t="str">
        <f t="shared" si="198"/>
        <v/>
      </c>
      <c r="HYN104" s="82" t="str">
        <f t="shared" si="198"/>
        <v/>
      </c>
      <c r="HYO104" s="82" t="str">
        <f t="shared" si="198"/>
        <v/>
      </c>
      <c r="HYP104" s="82" t="str">
        <f t="shared" si="198"/>
        <v/>
      </c>
      <c r="HYQ104" s="82" t="str">
        <f t="shared" si="198"/>
        <v/>
      </c>
      <c r="HYR104" s="82" t="str">
        <f t="shared" si="198"/>
        <v/>
      </c>
      <c r="HYS104" s="82" t="str">
        <f t="shared" si="198"/>
        <v/>
      </c>
      <c r="HYT104" s="82" t="str">
        <f t="shared" si="198"/>
        <v/>
      </c>
      <c r="HYU104" s="82" t="str">
        <f t="shared" si="198"/>
        <v/>
      </c>
      <c r="HYV104" s="82" t="str">
        <f t="shared" si="198"/>
        <v/>
      </c>
      <c r="HYW104" s="82" t="str">
        <f t="shared" si="198"/>
        <v/>
      </c>
      <c r="HYX104" s="82" t="str">
        <f t="shared" si="198"/>
        <v/>
      </c>
      <c r="HYY104" s="82" t="str">
        <f t="shared" si="198"/>
        <v/>
      </c>
      <c r="HYZ104" s="82" t="str">
        <f t="shared" si="198"/>
        <v/>
      </c>
      <c r="HZA104" s="82" t="str">
        <f t="shared" si="198"/>
        <v/>
      </c>
      <c r="HZB104" s="82" t="str">
        <f t="shared" si="198"/>
        <v/>
      </c>
      <c r="HZC104" s="82" t="str">
        <f t="shared" si="198"/>
        <v/>
      </c>
      <c r="HZD104" s="82" t="str">
        <f t="shared" si="198"/>
        <v/>
      </c>
      <c r="HZE104" s="82" t="str">
        <f t="shared" si="198"/>
        <v/>
      </c>
      <c r="HZF104" s="82" t="str">
        <f t="shared" si="198"/>
        <v/>
      </c>
      <c r="HZG104" s="82" t="str">
        <f t="shared" si="198"/>
        <v/>
      </c>
      <c r="HZH104" s="82" t="str">
        <f t="shared" si="198"/>
        <v/>
      </c>
      <c r="HZI104" s="82" t="str">
        <f t="shared" si="198"/>
        <v/>
      </c>
      <c r="HZJ104" s="82" t="str">
        <f t="shared" si="198"/>
        <v/>
      </c>
      <c r="HZK104" s="82" t="str">
        <f t="shared" si="198"/>
        <v/>
      </c>
      <c r="HZL104" s="82" t="str">
        <f t="shared" si="198"/>
        <v/>
      </c>
      <c r="HZM104" s="82" t="str">
        <f t="shared" si="198"/>
        <v/>
      </c>
      <c r="HZN104" s="82" t="str">
        <f t="shared" si="198"/>
        <v/>
      </c>
      <c r="HZO104" s="82" t="str">
        <f t="shared" si="198"/>
        <v/>
      </c>
      <c r="HZP104" s="82" t="str">
        <f t="shared" si="198"/>
        <v/>
      </c>
      <c r="HZQ104" s="82" t="str">
        <f t="shared" si="198"/>
        <v/>
      </c>
      <c r="HZR104" s="82" t="str">
        <f t="shared" si="198"/>
        <v/>
      </c>
      <c r="HZS104" s="82" t="str">
        <f t="shared" si="198"/>
        <v/>
      </c>
      <c r="HZT104" s="82" t="str">
        <f t="shared" si="198"/>
        <v/>
      </c>
      <c r="HZU104" s="82" t="str">
        <f t="shared" si="198"/>
        <v/>
      </c>
      <c r="HZV104" s="82" t="str">
        <f t="shared" si="198"/>
        <v/>
      </c>
      <c r="HZW104" s="82" t="str">
        <f t="shared" si="198"/>
        <v/>
      </c>
      <c r="HZX104" s="82" t="str">
        <f t="shared" si="198"/>
        <v/>
      </c>
      <c r="HZY104" s="82" t="str">
        <f t="shared" si="198"/>
        <v/>
      </c>
      <c r="HZZ104" s="82" t="str">
        <f t="shared" si="198"/>
        <v/>
      </c>
      <c r="IAA104" s="82" t="str">
        <f t="shared" si="198"/>
        <v/>
      </c>
      <c r="IAB104" s="82" t="str">
        <f t="shared" si="198"/>
        <v/>
      </c>
      <c r="IAC104" s="82" t="str">
        <f t="shared" si="198"/>
        <v/>
      </c>
      <c r="IAD104" s="82" t="str">
        <f t="shared" si="198"/>
        <v/>
      </c>
      <c r="IAE104" s="82" t="str">
        <f t="shared" si="198"/>
        <v/>
      </c>
      <c r="IAF104" s="82" t="str">
        <f t="shared" si="198"/>
        <v/>
      </c>
      <c r="IAG104" s="82" t="str">
        <f t="shared" si="198"/>
        <v/>
      </c>
      <c r="IAH104" s="82" t="str">
        <f t="shared" si="198"/>
        <v/>
      </c>
      <c r="IAI104" s="82" t="str">
        <f t="shared" ref="IAI104:ICT104" si="199">IF(ISNUMBER(outYear),IAI55+IAI61+IAI67+IAI101,"")</f>
        <v/>
      </c>
      <c r="IAJ104" s="82" t="str">
        <f t="shared" si="199"/>
        <v/>
      </c>
      <c r="IAK104" s="82" t="str">
        <f t="shared" si="199"/>
        <v/>
      </c>
      <c r="IAL104" s="82" t="str">
        <f t="shared" si="199"/>
        <v/>
      </c>
      <c r="IAM104" s="82" t="str">
        <f t="shared" si="199"/>
        <v/>
      </c>
      <c r="IAN104" s="82" t="str">
        <f t="shared" si="199"/>
        <v/>
      </c>
      <c r="IAO104" s="82" t="str">
        <f t="shared" si="199"/>
        <v/>
      </c>
      <c r="IAP104" s="82" t="str">
        <f t="shared" si="199"/>
        <v/>
      </c>
      <c r="IAQ104" s="82" t="str">
        <f t="shared" si="199"/>
        <v/>
      </c>
      <c r="IAR104" s="82" t="str">
        <f t="shared" si="199"/>
        <v/>
      </c>
      <c r="IAS104" s="82" t="str">
        <f t="shared" si="199"/>
        <v/>
      </c>
      <c r="IAT104" s="82" t="str">
        <f t="shared" si="199"/>
        <v/>
      </c>
      <c r="IAU104" s="82" t="str">
        <f t="shared" si="199"/>
        <v/>
      </c>
      <c r="IAV104" s="82" t="str">
        <f t="shared" si="199"/>
        <v/>
      </c>
      <c r="IAW104" s="82" t="str">
        <f t="shared" si="199"/>
        <v/>
      </c>
      <c r="IAX104" s="82" t="str">
        <f t="shared" si="199"/>
        <v/>
      </c>
      <c r="IAY104" s="82" t="str">
        <f t="shared" si="199"/>
        <v/>
      </c>
      <c r="IAZ104" s="82" t="str">
        <f t="shared" si="199"/>
        <v/>
      </c>
      <c r="IBA104" s="82" t="str">
        <f t="shared" si="199"/>
        <v/>
      </c>
      <c r="IBB104" s="82" t="str">
        <f t="shared" si="199"/>
        <v/>
      </c>
      <c r="IBC104" s="82" t="str">
        <f t="shared" si="199"/>
        <v/>
      </c>
      <c r="IBD104" s="82" t="str">
        <f t="shared" si="199"/>
        <v/>
      </c>
      <c r="IBE104" s="82" t="str">
        <f t="shared" si="199"/>
        <v/>
      </c>
      <c r="IBF104" s="82" t="str">
        <f t="shared" si="199"/>
        <v/>
      </c>
      <c r="IBG104" s="82" t="str">
        <f t="shared" si="199"/>
        <v/>
      </c>
      <c r="IBH104" s="82" t="str">
        <f t="shared" si="199"/>
        <v/>
      </c>
      <c r="IBI104" s="82" t="str">
        <f t="shared" si="199"/>
        <v/>
      </c>
      <c r="IBJ104" s="82" t="str">
        <f t="shared" si="199"/>
        <v/>
      </c>
      <c r="IBK104" s="82" t="str">
        <f t="shared" si="199"/>
        <v/>
      </c>
      <c r="IBL104" s="82" t="str">
        <f t="shared" si="199"/>
        <v/>
      </c>
      <c r="IBM104" s="82" t="str">
        <f t="shared" si="199"/>
        <v/>
      </c>
      <c r="IBN104" s="82" t="str">
        <f t="shared" si="199"/>
        <v/>
      </c>
      <c r="IBO104" s="82" t="str">
        <f t="shared" si="199"/>
        <v/>
      </c>
      <c r="IBP104" s="82" t="str">
        <f t="shared" si="199"/>
        <v/>
      </c>
      <c r="IBQ104" s="82" t="str">
        <f t="shared" si="199"/>
        <v/>
      </c>
      <c r="IBR104" s="82" t="str">
        <f t="shared" si="199"/>
        <v/>
      </c>
      <c r="IBS104" s="82" t="str">
        <f t="shared" si="199"/>
        <v/>
      </c>
      <c r="IBT104" s="82" t="str">
        <f t="shared" si="199"/>
        <v/>
      </c>
      <c r="IBU104" s="82" t="str">
        <f t="shared" si="199"/>
        <v/>
      </c>
      <c r="IBV104" s="82" t="str">
        <f t="shared" si="199"/>
        <v/>
      </c>
      <c r="IBW104" s="82" t="str">
        <f t="shared" si="199"/>
        <v/>
      </c>
      <c r="IBX104" s="82" t="str">
        <f t="shared" si="199"/>
        <v/>
      </c>
      <c r="IBY104" s="82" t="str">
        <f t="shared" si="199"/>
        <v/>
      </c>
      <c r="IBZ104" s="82" t="str">
        <f t="shared" si="199"/>
        <v/>
      </c>
      <c r="ICA104" s="82" t="str">
        <f t="shared" si="199"/>
        <v/>
      </c>
      <c r="ICB104" s="82" t="str">
        <f t="shared" si="199"/>
        <v/>
      </c>
      <c r="ICC104" s="82" t="str">
        <f t="shared" si="199"/>
        <v/>
      </c>
      <c r="ICD104" s="82" t="str">
        <f t="shared" si="199"/>
        <v/>
      </c>
      <c r="ICE104" s="82" t="str">
        <f t="shared" si="199"/>
        <v/>
      </c>
      <c r="ICF104" s="82" t="str">
        <f t="shared" si="199"/>
        <v/>
      </c>
      <c r="ICG104" s="82" t="str">
        <f t="shared" si="199"/>
        <v/>
      </c>
      <c r="ICH104" s="82" t="str">
        <f t="shared" si="199"/>
        <v/>
      </c>
      <c r="ICI104" s="82" t="str">
        <f t="shared" si="199"/>
        <v/>
      </c>
      <c r="ICJ104" s="82" t="str">
        <f t="shared" si="199"/>
        <v/>
      </c>
      <c r="ICK104" s="82" t="str">
        <f t="shared" si="199"/>
        <v/>
      </c>
      <c r="ICL104" s="82" t="str">
        <f t="shared" si="199"/>
        <v/>
      </c>
      <c r="ICM104" s="82" t="str">
        <f t="shared" si="199"/>
        <v/>
      </c>
      <c r="ICN104" s="82" t="str">
        <f t="shared" si="199"/>
        <v/>
      </c>
      <c r="ICO104" s="82" t="str">
        <f t="shared" si="199"/>
        <v/>
      </c>
      <c r="ICP104" s="82" t="str">
        <f t="shared" si="199"/>
        <v/>
      </c>
      <c r="ICQ104" s="82" t="str">
        <f t="shared" si="199"/>
        <v/>
      </c>
      <c r="ICR104" s="82" t="str">
        <f t="shared" si="199"/>
        <v/>
      </c>
      <c r="ICS104" s="82" t="str">
        <f t="shared" si="199"/>
        <v/>
      </c>
      <c r="ICT104" s="82" t="str">
        <f t="shared" si="199"/>
        <v/>
      </c>
      <c r="ICU104" s="82" t="str">
        <f t="shared" ref="ICU104:IFF104" si="200">IF(ISNUMBER(outYear),ICU55+ICU61+ICU67+ICU101,"")</f>
        <v/>
      </c>
      <c r="ICV104" s="82" t="str">
        <f t="shared" si="200"/>
        <v/>
      </c>
      <c r="ICW104" s="82" t="str">
        <f t="shared" si="200"/>
        <v/>
      </c>
      <c r="ICX104" s="82" t="str">
        <f t="shared" si="200"/>
        <v/>
      </c>
      <c r="ICY104" s="82" t="str">
        <f t="shared" si="200"/>
        <v/>
      </c>
      <c r="ICZ104" s="82" t="str">
        <f t="shared" si="200"/>
        <v/>
      </c>
      <c r="IDA104" s="82" t="str">
        <f t="shared" si="200"/>
        <v/>
      </c>
      <c r="IDB104" s="82" t="str">
        <f t="shared" si="200"/>
        <v/>
      </c>
      <c r="IDC104" s="82" t="str">
        <f t="shared" si="200"/>
        <v/>
      </c>
      <c r="IDD104" s="82" t="str">
        <f t="shared" si="200"/>
        <v/>
      </c>
      <c r="IDE104" s="82" t="str">
        <f t="shared" si="200"/>
        <v/>
      </c>
      <c r="IDF104" s="82" t="str">
        <f t="shared" si="200"/>
        <v/>
      </c>
      <c r="IDG104" s="82" t="str">
        <f t="shared" si="200"/>
        <v/>
      </c>
      <c r="IDH104" s="82" t="str">
        <f t="shared" si="200"/>
        <v/>
      </c>
      <c r="IDI104" s="82" t="str">
        <f t="shared" si="200"/>
        <v/>
      </c>
      <c r="IDJ104" s="82" t="str">
        <f t="shared" si="200"/>
        <v/>
      </c>
      <c r="IDK104" s="82" t="str">
        <f t="shared" si="200"/>
        <v/>
      </c>
      <c r="IDL104" s="82" t="str">
        <f t="shared" si="200"/>
        <v/>
      </c>
      <c r="IDM104" s="82" t="str">
        <f t="shared" si="200"/>
        <v/>
      </c>
      <c r="IDN104" s="82" t="str">
        <f t="shared" si="200"/>
        <v/>
      </c>
      <c r="IDO104" s="82" t="str">
        <f t="shared" si="200"/>
        <v/>
      </c>
      <c r="IDP104" s="82" t="str">
        <f t="shared" si="200"/>
        <v/>
      </c>
      <c r="IDQ104" s="82" t="str">
        <f t="shared" si="200"/>
        <v/>
      </c>
      <c r="IDR104" s="82" t="str">
        <f t="shared" si="200"/>
        <v/>
      </c>
      <c r="IDS104" s="82" t="str">
        <f t="shared" si="200"/>
        <v/>
      </c>
      <c r="IDT104" s="82" t="str">
        <f t="shared" si="200"/>
        <v/>
      </c>
      <c r="IDU104" s="82" t="str">
        <f t="shared" si="200"/>
        <v/>
      </c>
      <c r="IDV104" s="82" t="str">
        <f t="shared" si="200"/>
        <v/>
      </c>
      <c r="IDW104" s="82" t="str">
        <f t="shared" si="200"/>
        <v/>
      </c>
      <c r="IDX104" s="82" t="str">
        <f t="shared" si="200"/>
        <v/>
      </c>
      <c r="IDY104" s="82" t="str">
        <f t="shared" si="200"/>
        <v/>
      </c>
      <c r="IDZ104" s="82" t="str">
        <f t="shared" si="200"/>
        <v/>
      </c>
      <c r="IEA104" s="82" t="str">
        <f t="shared" si="200"/>
        <v/>
      </c>
      <c r="IEB104" s="82" t="str">
        <f t="shared" si="200"/>
        <v/>
      </c>
      <c r="IEC104" s="82" t="str">
        <f t="shared" si="200"/>
        <v/>
      </c>
      <c r="IED104" s="82" t="str">
        <f t="shared" si="200"/>
        <v/>
      </c>
      <c r="IEE104" s="82" t="str">
        <f t="shared" si="200"/>
        <v/>
      </c>
      <c r="IEF104" s="82" t="str">
        <f t="shared" si="200"/>
        <v/>
      </c>
      <c r="IEG104" s="82" t="str">
        <f t="shared" si="200"/>
        <v/>
      </c>
      <c r="IEH104" s="82" t="str">
        <f t="shared" si="200"/>
        <v/>
      </c>
      <c r="IEI104" s="82" t="str">
        <f t="shared" si="200"/>
        <v/>
      </c>
      <c r="IEJ104" s="82" t="str">
        <f t="shared" si="200"/>
        <v/>
      </c>
      <c r="IEK104" s="82" t="str">
        <f t="shared" si="200"/>
        <v/>
      </c>
      <c r="IEL104" s="82" t="str">
        <f t="shared" si="200"/>
        <v/>
      </c>
      <c r="IEM104" s="82" t="str">
        <f t="shared" si="200"/>
        <v/>
      </c>
      <c r="IEN104" s="82" t="str">
        <f t="shared" si="200"/>
        <v/>
      </c>
      <c r="IEO104" s="82" t="str">
        <f t="shared" si="200"/>
        <v/>
      </c>
      <c r="IEP104" s="82" t="str">
        <f t="shared" si="200"/>
        <v/>
      </c>
      <c r="IEQ104" s="82" t="str">
        <f t="shared" si="200"/>
        <v/>
      </c>
      <c r="IER104" s="82" t="str">
        <f t="shared" si="200"/>
        <v/>
      </c>
      <c r="IES104" s="82" t="str">
        <f t="shared" si="200"/>
        <v/>
      </c>
      <c r="IET104" s="82" t="str">
        <f t="shared" si="200"/>
        <v/>
      </c>
      <c r="IEU104" s="82" t="str">
        <f t="shared" si="200"/>
        <v/>
      </c>
      <c r="IEV104" s="82" t="str">
        <f t="shared" si="200"/>
        <v/>
      </c>
      <c r="IEW104" s="82" t="str">
        <f t="shared" si="200"/>
        <v/>
      </c>
      <c r="IEX104" s="82" t="str">
        <f t="shared" si="200"/>
        <v/>
      </c>
      <c r="IEY104" s="82" t="str">
        <f t="shared" si="200"/>
        <v/>
      </c>
      <c r="IEZ104" s="82" t="str">
        <f t="shared" si="200"/>
        <v/>
      </c>
      <c r="IFA104" s="82" t="str">
        <f t="shared" si="200"/>
        <v/>
      </c>
      <c r="IFB104" s="82" t="str">
        <f t="shared" si="200"/>
        <v/>
      </c>
      <c r="IFC104" s="82" t="str">
        <f t="shared" si="200"/>
        <v/>
      </c>
      <c r="IFD104" s="82" t="str">
        <f t="shared" si="200"/>
        <v/>
      </c>
      <c r="IFE104" s="82" t="str">
        <f t="shared" si="200"/>
        <v/>
      </c>
      <c r="IFF104" s="82" t="str">
        <f t="shared" si="200"/>
        <v/>
      </c>
      <c r="IFG104" s="82" t="str">
        <f t="shared" ref="IFG104:IHR104" si="201">IF(ISNUMBER(outYear),IFG55+IFG61+IFG67+IFG101,"")</f>
        <v/>
      </c>
      <c r="IFH104" s="82" t="str">
        <f t="shared" si="201"/>
        <v/>
      </c>
      <c r="IFI104" s="82" t="str">
        <f t="shared" si="201"/>
        <v/>
      </c>
      <c r="IFJ104" s="82" t="str">
        <f t="shared" si="201"/>
        <v/>
      </c>
      <c r="IFK104" s="82" t="str">
        <f t="shared" si="201"/>
        <v/>
      </c>
      <c r="IFL104" s="82" t="str">
        <f t="shared" si="201"/>
        <v/>
      </c>
      <c r="IFM104" s="82" t="str">
        <f t="shared" si="201"/>
        <v/>
      </c>
      <c r="IFN104" s="82" t="str">
        <f t="shared" si="201"/>
        <v/>
      </c>
      <c r="IFO104" s="82" t="str">
        <f t="shared" si="201"/>
        <v/>
      </c>
      <c r="IFP104" s="82" t="str">
        <f t="shared" si="201"/>
        <v/>
      </c>
      <c r="IFQ104" s="82" t="str">
        <f t="shared" si="201"/>
        <v/>
      </c>
      <c r="IFR104" s="82" t="str">
        <f t="shared" si="201"/>
        <v/>
      </c>
      <c r="IFS104" s="82" t="str">
        <f t="shared" si="201"/>
        <v/>
      </c>
      <c r="IFT104" s="82" t="str">
        <f t="shared" si="201"/>
        <v/>
      </c>
      <c r="IFU104" s="82" t="str">
        <f t="shared" si="201"/>
        <v/>
      </c>
      <c r="IFV104" s="82" t="str">
        <f t="shared" si="201"/>
        <v/>
      </c>
      <c r="IFW104" s="82" t="str">
        <f t="shared" si="201"/>
        <v/>
      </c>
      <c r="IFX104" s="82" t="str">
        <f t="shared" si="201"/>
        <v/>
      </c>
      <c r="IFY104" s="82" t="str">
        <f t="shared" si="201"/>
        <v/>
      </c>
      <c r="IFZ104" s="82" t="str">
        <f t="shared" si="201"/>
        <v/>
      </c>
      <c r="IGA104" s="82" t="str">
        <f t="shared" si="201"/>
        <v/>
      </c>
      <c r="IGB104" s="82" t="str">
        <f t="shared" si="201"/>
        <v/>
      </c>
      <c r="IGC104" s="82" t="str">
        <f t="shared" si="201"/>
        <v/>
      </c>
      <c r="IGD104" s="82" t="str">
        <f t="shared" si="201"/>
        <v/>
      </c>
      <c r="IGE104" s="82" t="str">
        <f t="shared" si="201"/>
        <v/>
      </c>
      <c r="IGF104" s="82" t="str">
        <f t="shared" si="201"/>
        <v/>
      </c>
      <c r="IGG104" s="82" t="str">
        <f t="shared" si="201"/>
        <v/>
      </c>
      <c r="IGH104" s="82" t="str">
        <f t="shared" si="201"/>
        <v/>
      </c>
      <c r="IGI104" s="82" t="str">
        <f t="shared" si="201"/>
        <v/>
      </c>
      <c r="IGJ104" s="82" t="str">
        <f t="shared" si="201"/>
        <v/>
      </c>
      <c r="IGK104" s="82" t="str">
        <f t="shared" si="201"/>
        <v/>
      </c>
      <c r="IGL104" s="82" t="str">
        <f t="shared" si="201"/>
        <v/>
      </c>
      <c r="IGM104" s="82" t="str">
        <f t="shared" si="201"/>
        <v/>
      </c>
      <c r="IGN104" s="82" t="str">
        <f t="shared" si="201"/>
        <v/>
      </c>
      <c r="IGO104" s="82" t="str">
        <f t="shared" si="201"/>
        <v/>
      </c>
      <c r="IGP104" s="82" t="str">
        <f t="shared" si="201"/>
        <v/>
      </c>
      <c r="IGQ104" s="82" t="str">
        <f t="shared" si="201"/>
        <v/>
      </c>
      <c r="IGR104" s="82" t="str">
        <f t="shared" si="201"/>
        <v/>
      </c>
      <c r="IGS104" s="82" t="str">
        <f t="shared" si="201"/>
        <v/>
      </c>
      <c r="IGT104" s="82" t="str">
        <f t="shared" si="201"/>
        <v/>
      </c>
      <c r="IGU104" s="82" t="str">
        <f t="shared" si="201"/>
        <v/>
      </c>
      <c r="IGV104" s="82" t="str">
        <f t="shared" si="201"/>
        <v/>
      </c>
      <c r="IGW104" s="82" t="str">
        <f t="shared" si="201"/>
        <v/>
      </c>
      <c r="IGX104" s="82" t="str">
        <f t="shared" si="201"/>
        <v/>
      </c>
      <c r="IGY104" s="82" t="str">
        <f t="shared" si="201"/>
        <v/>
      </c>
      <c r="IGZ104" s="82" t="str">
        <f t="shared" si="201"/>
        <v/>
      </c>
      <c r="IHA104" s="82" t="str">
        <f t="shared" si="201"/>
        <v/>
      </c>
      <c r="IHB104" s="82" t="str">
        <f t="shared" si="201"/>
        <v/>
      </c>
      <c r="IHC104" s="82" t="str">
        <f t="shared" si="201"/>
        <v/>
      </c>
      <c r="IHD104" s="82" t="str">
        <f t="shared" si="201"/>
        <v/>
      </c>
      <c r="IHE104" s="82" t="str">
        <f t="shared" si="201"/>
        <v/>
      </c>
      <c r="IHF104" s="82" t="str">
        <f t="shared" si="201"/>
        <v/>
      </c>
      <c r="IHG104" s="82" t="str">
        <f t="shared" si="201"/>
        <v/>
      </c>
      <c r="IHH104" s="82" t="str">
        <f t="shared" si="201"/>
        <v/>
      </c>
      <c r="IHI104" s="82" t="str">
        <f t="shared" si="201"/>
        <v/>
      </c>
      <c r="IHJ104" s="82" t="str">
        <f t="shared" si="201"/>
        <v/>
      </c>
      <c r="IHK104" s="82" t="str">
        <f t="shared" si="201"/>
        <v/>
      </c>
      <c r="IHL104" s="82" t="str">
        <f t="shared" si="201"/>
        <v/>
      </c>
      <c r="IHM104" s="82" t="str">
        <f t="shared" si="201"/>
        <v/>
      </c>
      <c r="IHN104" s="82" t="str">
        <f t="shared" si="201"/>
        <v/>
      </c>
      <c r="IHO104" s="82" t="str">
        <f t="shared" si="201"/>
        <v/>
      </c>
      <c r="IHP104" s="82" t="str">
        <f t="shared" si="201"/>
        <v/>
      </c>
      <c r="IHQ104" s="82" t="str">
        <f t="shared" si="201"/>
        <v/>
      </c>
      <c r="IHR104" s="82" t="str">
        <f t="shared" si="201"/>
        <v/>
      </c>
      <c r="IHS104" s="82" t="str">
        <f t="shared" ref="IHS104:IKD104" si="202">IF(ISNUMBER(outYear),IHS55+IHS61+IHS67+IHS101,"")</f>
        <v/>
      </c>
      <c r="IHT104" s="82" t="str">
        <f t="shared" si="202"/>
        <v/>
      </c>
      <c r="IHU104" s="82" t="str">
        <f t="shared" si="202"/>
        <v/>
      </c>
      <c r="IHV104" s="82" t="str">
        <f t="shared" si="202"/>
        <v/>
      </c>
      <c r="IHW104" s="82" t="str">
        <f t="shared" si="202"/>
        <v/>
      </c>
      <c r="IHX104" s="82" t="str">
        <f t="shared" si="202"/>
        <v/>
      </c>
      <c r="IHY104" s="82" t="str">
        <f t="shared" si="202"/>
        <v/>
      </c>
      <c r="IHZ104" s="82" t="str">
        <f t="shared" si="202"/>
        <v/>
      </c>
      <c r="IIA104" s="82" t="str">
        <f t="shared" si="202"/>
        <v/>
      </c>
      <c r="IIB104" s="82" t="str">
        <f t="shared" si="202"/>
        <v/>
      </c>
      <c r="IIC104" s="82" t="str">
        <f t="shared" si="202"/>
        <v/>
      </c>
      <c r="IID104" s="82" t="str">
        <f t="shared" si="202"/>
        <v/>
      </c>
      <c r="IIE104" s="82" t="str">
        <f t="shared" si="202"/>
        <v/>
      </c>
      <c r="IIF104" s="82" t="str">
        <f t="shared" si="202"/>
        <v/>
      </c>
      <c r="IIG104" s="82" t="str">
        <f t="shared" si="202"/>
        <v/>
      </c>
      <c r="IIH104" s="82" t="str">
        <f t="shared" si="202"/>
        <v/>
      </c>
      <c r="III104" s="82" t="str">
        <f t="shared" si="202"/>
        <v/>
      </c>
      <c r="IIJ104" s="82" t="str">
        <f t="shared" si="202"/>
        <v/>
      </c>
      <c r="IIK104" s="82" t="str">
        <f t="shared" si="202"/>
        <v/>
      </c>
      <c r="IIL104" s="82" t="str">
        <f t="shared" si="202"/>
        <v/>
      </c>
      <c r="IIM104" s="82" t="str">
        <f t="shared" si="202"/>
        <v/>
      </c>
      <c r="IIN104" s="82" t="str">
        <f t="shared" si="202"/>
        <v/>
      </c>
      <c r="IIO104" s="82" t="str">
        <f t="shared" si="202"/>
        <v/>
      </c>
      <c r="IIP104" s="82" t="str">
        <f t="shared" si="202"/>
        <v/>
      </c>
      <c r="IIQ104" s="82" t="str">
        <f t="shared" si="202"/>
        <v/>
      </c>
      <c r="IIR104" s="82" t="str">
        <f t="shared" si="202"/>
        <v/>
      </c>
      <c r="IIS104" s="82" t="str">
        <f t="shared" si="202"/>
        <v/>
      </c>
      <c r="IIT104" s="82" t="str">
        <f t="shared" si="202"/>
        <v/>
      </c>
      <c r="IIU104" s="82" t="str">
        <f t="shared" si="202"/>
        <v/>
      </c>
      <c r="IIV104" s="82" t="str">
        <f t="shared" si="202"/>
        <v/>
      </c>
      <c r="IIW104" s="82" t="str">
        <f t="shared" si="202"/>
        <v/>
      </c>
      <c r="IIX104" s="82" t="str">
        <f t="shared" si="202"/>
        <v/>
      </c>
      <c r="IIY104" s="82" t="str">
        <f t="shared" si="202"/>
        <v/>
      </c>
      <c r="IIZ104" s="82" t="str">
        <f t="shared" si="202"/>
        <v/>
      </c>
      <c r="IJA104" s="82" t="str">
        <f t="shared" si="202"/>
        <v/>
      </c>
      <c r="IJB104" s="82" t="str">
        <f t="shared" si="202"/>
        <v/>
      </c>
      <c r="IJC104" s="82" t="str">
        <f t="shared" si="202"/>
        <v/>
      </c>
      <c r="IJD104" s="82" t="str">
        <f t="shared" si="202"/>
        <v/>
      </c>
      <c r="IJE104" s="82" t="str">
        <f t="shared" si="202"/>
        <v/>
      </c>
      <c r="IJF104" s="82" t="str">
        <f t="shared" si="202"/>
        <v/>
      </c>
      <c r="IJG104" s="82" t="str">
        <f t="shared" si="202"/>
        <v/>
      </c>
      <c r="IJH104" s="82" t="str">
        <f t="shared" si="202"/>
        <v/>
      </c>
      <c r="IJI104" s="82" t="str">
        <f t="shared" si="202"/>
        <v/>
      </c>
      <c r="IJJ104" s="82" t="str">
        <f t="shared" si="202"/>
        <v/>
      </c>
      <c r="IJK104" s="82" t="str">
        <f t="shared" si="202"/>
        <v/>
      </c>
      <c r="IJL104" s="82" t="str">
        <f t="shared" si="202"/>
        <v/>
      </c>
      <c r="IJM104" s="82" t="str">
        <f t="shared" si="202"/>
        <v/>
      </c>
      <c r="IJN104" s="82" t="str">
        <f t="shared" si="202"/>
        <v/>
      </c>
      <c r="IJO104" s="82" t="str">
        <f t="shared" si="202"/>
        <v/>
      </c>
      <c r="IJP104" s="82" t="str">
        <f t="shared" si="202"/>
        <v/>
      </c>
      <c r="IJQ104" s="82" t="str">
        <f t="shared" si="202"/>
        <v/>
      </c>
      <c r="IJR104" s="82" t="str">
        <f t="shared" si="202"/>
        <v/>
      </c>
      <c r="IJS104" s="82" t="str">
        <f t="shared" si="202"/>
        <v/>
      </c>
      <c r="IJT104" s="82" t="str">
        <f t="shared" si="202"/>
        <v/>
      </c>
      <c r="IJU104" s="82" t="str">
        <f t="shared" si="202"/>
        <v/>
      </c>
      <c r="IJV104" s="82" t="str">
        <f t="shared" si="202"/>
        <v/>
      </c>
      <c r="IJW104" s="82" t="str">
        <f t="shared" si="202"/>
        <v/>
      </c>
      <c r="IJX104" s="82" t="str">
        <f t="shared" si="202"/>
        <v/>
      </c>
      <c r="IJY104" s="82" t="str">
        <f t="shared" si="202"/>
        <v/>
      </c>
      <c r="IJZ104" s="82" t="str">
        <f t="shared" si="202"/>
        <v/>
      </c>
      <c r="IKA104" s="82" t="str">
        <f t="shared" si="202"/>
        <v/>
      </c>
      <c r="IKB104" s="82" t="str">
        <f t="shared" si="202"/>
        <v/>
      </c>
      <c r="IKC104" s="82" t="str">
        <f t="shared" si="202"/>
        <v/>
      </c>
      <c r="IKD104" s="82" t="str">
        <f t="shared" si="202"/>
        <v/>
      </c>
      <c r="IKE104" s="82" t="str">
        <f t="shared" ref="IKE104:IMP104" si="203">IF(ISNUMBER(outYear),IKE55+IKE61+IKE67+IKE101,"")</f>
        <v/>
      </c>
      <c r="IKF104" s="82" t="str">
        <f t="shared" si="203"/>
        <v/>
      </c>
      <c r="IKG104" s="82" t="str">
        <f t="shared" si="203"/>
        <v/>
      </c>
      <c r="IKH104" s="82" t="str">
        <f t="shared" si="203"/>
        <v/>
      </c>
      <c r="IKI104" s="82" t="str">
        <f t="shared" si="203"/>
        <v/>
      </c>
      <c r="IKJ104" s="82" t="str">
        <f t="shared" si="203"/>
        <v/>
      </c>
      <c r="IKK104" s="82" t="str">
        <f t="shared" si="203"/>
        <v/>
      </c>
      <c r="IKL104" s="82" t="str">
        <f t="shared" si="203"/>
        <v/>
      </c>
      <c r="IKM104" s="82" t="str">
        <f t="shared" si="203"/>
        <v/>
      </c>
      <c r="IKN104" s="82" t="str">
        <f t="shared" si="203"/>
        <v/>
      </c>
      <c r="IKO104" s="82" t="str">
        <f t="shared" si="203"/>
        <v/>
      </c>
      <c r="IKP104" s="82" t="str">
        <f t="shared" si="203"/>
        <v/>
      </c>
      <c r="IKQ104" s="82" t="str">
        <f t="shared" si="203"/>
        <v/>
      </c>
      <c r="IKR104" s="82" t="str">
        <f t="shared" si="203"/>
        <v/>
      </c>
      <c r="IKS104" s="82" t="str">
        <f t="shared" si="203"/>
        <v/>
      </c>
      <c r="IKT104" s="82" t="str">
        <f t="shared" si="203"/>
        <v/>
      </c>
      <c r="IKU104" s="82" t="str">
        <f t="shared" si="203"/>
        <v/>
      </c>
      <c r="IKV104" s="82" t="str">
        <f t="shared" si="203"/>
        <v/>
      </c>
      <c r="IKW104" s="82" t="str">
        <f t="shared" si="203"/>
        <v/>
      </c>
      <c r="IKX104" s="82" t="str">
        <f t="shared" si="203"/>
        <v/>
      </c>
      <c r="IKY104" s="82" t="str">
        <f t="shared" si="203"/>
        <v/>
      </c>
      <c r="IKZ104" s="82" t="str">
        <f t="shared" si="203"/>
        <v/>
      </c>
      <c r="ILA104" s="82" t="str">
        <f t="shared" si="203"/>
        <v/>
      </c>
      <c r="ILB104" s="82" t="str">
        <f t="shared" si="203"/>
        <v/>
      </c>
      <c r="ILC104" s="82" t="str">
        <f t="shared" si="203"/>
        <v/>
      </c>
      <c r="ILD104" s="82" t="str">
        <f t="shared" si="203"/>
        <v/>
      </c>
      <c r="ILE104" s="82" t="str">
        <f t="shared" si="203"/>
        <v/>
      </c>
      <c r="ILF104" s="82" t="str">
        <f t="shared" si="203"/>
        <v/>
      </c>
      <c r="ILG104" s="82" t="str">
        <f t="shared" si="203"/>
        <v/>
      </c>
      <c r="ILH104" s="82" t="str">
        <f t="shared" si="203"/>
        <v/>
      </c>
      <c r="ILI104" s="82" t="str">
        <f t="shared" si="203"/>
        <v/>
      </c>
      <c r="ILJ104" s="82" t="str">
        <f t="shared" si="203"/>
        <v/>
      </c>
      <c r="ILK104" s="82" t="str">
        <f t="shared" si="203"/>
        <v/>
      </c>
      <c r="ILL104" s="82" t="str">
        <f t="shared" si="203"/>
        <v/>
      </c>
      <c r="ILM104" s="82" t="str">
        <f t="shared" si="203"/>
        <v/>
      </c>
      <c r="ILN104" s="82" t="str">
        <f t="shared" si="203"/>
        <v/>
      </c>
      <c r="ILO104" s="82" t="str">
        <f t="shared" si="203"/>
        <v/>
      </c>
      <c r="ILP104" s="82" t="str">
        <f t="shared" si="203"/>
        <v/>
      </c>
      <c r="ILQ104" s="82" t="str">
        <f t="shared" si="203"/>
        <v/>
      </c>
      <c r="ILR104" s="82" t="str">
        <f t="shared" si="203"/>
        <v/>
      </c>
      <c r="ILS104" s="82" t="str">
        <f t="shared" si="203"/>
        <v/>
      </c>
      <c r="ILT104" s="82" t="str">
        <f t="shared" si="203"/>
        <v/>
      </c>
      <c r="ILU104" s="82" t="str">
        <f t="shared" si="203"/>
        <v/>
      </c>
      <c r="ILV104" s="82" t="str">
        <f t="shared" si="203"/>
        <v/>
      </c>
      <c r="ILW104" s="82" t="str">
        <f t="shared" si="203"/>
        <v/>
      </c>
      <c r="ILX104" s="82" t="str">
        <f t="shared" si="203"/>
        <v/>
      </c>
      <c r="ILY104" s="82" t="str">
        <f t="shared" si="203"/>
        <v/>
      </c>
      <c r="ILZ104" s="82" t="str">
        <f t="shared" si="203"/>
        <v/>
      </c>
      <c r="IMA104" s="82" t="str">
        <f t="shared" si="203"/>
        <v/>
      </c>
      <c r="IMB104" s="82" t="str">
        <f t="shared" si="203"/>
        <v/>
      </c>
      <c r="IMC104" s="82" t="str">
        <f t="shared" si="203"/>
        <v/>
      </c>
      <c r="IMD104" s="82" t="str">
        <f t="shared" si="203"/>
        <v/>
      </c>
      <c r="IME104" s="82" t="str">
        <f t="shared" si="203"/>
        <v/>
      </c>
      <c r="IMF104" s="82" t="str">
        <f t="shared" si="203"/>
        <v/>
      </c>
      <c r="IMG104" s="82" t="str">
        <f t="shared" si="203"/>
        <v/>
      </c>
      <c r="IMH104" s="82" t="str">
        <f t="shared" si="203"/>
        <v/>
      </c>
      <c r="IMI104" s="82" t="str">
        <f t="shared" si="203"/>
        <v/>
      </c>
      <c r="IMJ104" s="82" t="str">
        <f t="shared" si="203"/>
        <v/>
      </c>
      <c r="IMK104" s="82" t="str">
        <f t="shared" si="203"/>
        <v/>
      </c>
      <c r="IML104" s="82" t="str">
        <f t="shared" si="203"/>
        <v/>
      </c>
      <c r="IMM104" s="82" t="str">
        <f t="shared" si="203"/>
        <v/>
      </c>
      <c r="IMN104" s="82" t="str">
        <f t="shared" si="203"/>
        <v/>
      </c>
      <c r="IMO104" s="82" t="str">
        <f t="shared" si="203"/>
        <v/>
      </c>
      <c r="IMP104" s="82" t="str">
        <f t="shared" si="203"/>
        <v/>
      </c>
      <c r="IMQ104" s="82" t="str">
        <f t="shared" ref="IMQ104:IPB104" si="204">IF(ISNUMBER(outYear),IMQ55+IMQ61+IMQ67+IMQ101,"")</f>
        <v/>
      </c>
      <c r="IMR104" s="82" t="str">
        <f t="shared" si="204"/>
        <v/>
      </c>
      <c r="IMS104" s="82" t="str">
        <f t="shared" si="204"/>
        <v/>
      </c>
      <c r="IMT104" s="82" t="str">
        <f t="shared" si="204"/>
        <v/>
      </c>
      <c r="IMU104" s="82" t="str">
        <f t="shared" si="204"/>
        <v/>
      </c>
      <c r="IMV104" s="82" t="str">
        <f t="shared" si="204"/>
        <v/>
      </c>
      <c r="IMW104" s="82" t="str">
        <f t="shared" si="204"/>
        <v/>
      </c>
      <c r="IMX104" s="82" t="str">
        <f t="shared" si="204"/>
        <v/>
      </c>
      <c r="IMY104" s="82" t="str">
        <f t="shared" si="204"/>
        <v/>
      </c>
      <c r="IMZ104" s="82" t="str">
        <f t="shared" si="204"/>
        <v/>
      </c>
      <c r="INA104" s="82" t="str">
        <f t="shared" si="204"/>
        <v/>
      </c>
      <c r="INB104" s="82" t="str">
        <f t="shared" si="204"/>
        <v/>
      </c>
      <c r="INC104" s="82" t="str">
        <f t="shared" si="204"/>
        <v/>
      </c>
      <c r="IND104" s="82" t="str">
        <f t="shared" si="204"/>
        <v/>
      </c>
      <c r="INE104" s="82" t="str">
        <f t="shared" si="204"/>
        <v/>
      </c>
      <c r="INF104" s="82" t="str">
        <f t="shared" si="204"/>
        <v/>
      </c>
      <c r="ING104" s="82" t="str">
        <f t="shared" si="204"/>
        <v/>
      </c>
      <c r="INH104" s="82" t="str">
        <f t="shared" si="204"/>
        <v/>
      </c>
      <c r="INI104" s="82" t="str">
        <f t="shared" si="204"/>
        <v/>
      </c>
      <c r="INJ104" s="82" t="str">
        <f t="shared" si="204"/>
        <v/>
      </c>
      <c r="INK104" s="82" t="str">
        <f t="shared" si="204"/>
        <v/>
      </c>
      <c r="INL104" s="82" t="str">
        <f t="shared" si="204"/>
        <v/>
      </c>
      <c r="INM104" s="82" t="str">
        <f t="shared" si="204"/>
        <v/>
      </c>
      <c r="INN104" s="82" t="str">
        <f t="shared" si="204"/>
        <v/>
      </c>
      <c r="INO104" s="82" t="str">
        <f t="shared" si="204"/>
        <v/>
      </c>
      <c r="INP104" s="82" t="str">
        <f t="shared" si="204"/>
        <v/>
      </c>
      <c r="INQ104" s="82" t="str">
        <f t="shared" si="204"/>
        <v/>
      </c>
      <c r="INR104" s="82" t="str">
        <f t="shared" si="204"/>
        <v/>
      </c>
      <c r="INS104" s="82" t="str">
        <f t="shared" si="204"/>
        <v/>
      </c>
      <c r="INT104" s="82" t="str">
        <f t="shared" si="204"/>
        <v/>
      </c>
      <c r="INU104" s="82" t="str">
        <f t="shared" si="204"/>
        <v/>
      </c>
      <c r="INV104" s="82" t="str">
        <f t="shared" si="204"/>
        <v/>
      </c>
      <c r="INW104" s="82" t="str">
        <f t="shared" si="204"/>
        <v/>
      </c>
      <c r="INX104" s="82" t="str">
        <f t="shared" si="204"/>
        <v/>
      </c>
      <c r="INY104" s="82" t="str">
        <f t="shared" si="204"/>
        <v/>
      </c>
      <c r="INZ104" s="82" t="str">
        <f t="shared" si="204"/>
        <v/>
      </c>
      <c r="IOA104" s="82" t="str">
        <f t="shared" si="204"/>
        <v/>
      </c>
      <c r="IOB104" s="82" t="str">
        <f t="shared" si="204"/>
        <v/>
      </c>
      <c r="IOC104" s="82" t="str">
        <f t="shared" si="204"/>
        <v/>
      </c>
      <c r="IOD104" s="82" t="str">
        <f t="shared" si="204"/>
        <v/>
      </c>
      <c r="IOE104" s="82" t="str">
        <f t="shared" si="204"/>
        <v/>
      </c>
      <c r="IOF104" s="82" t="str">
        <f t="shared" si="204"/>
        <v/>
      </c>
      <c r="IOG104" s="82" t="str">
        <f t="shared" si="204"/>
        <v/>
      </c>
      <c r="IOH104" s="82" t="str">
        <f t="shared" si="204"/>
        <v/>
      </c>
      <c r="IOI104" s="82" t="str">
        <f t="shared" si="204"/>
        <v/>
      </c>
      <c r="IOJ104" s="82" t="str">
        <f t="shared" si="204"/>
        <v/>
      </c>
      <c r="IOK104" s="82" t="str">
        <f t="shared" si="204"/>
        <v/>
      </c>
      <c r="IOL104" s="82" t="str">
        <f t="shared" si="204"/>
        <v/>
      </c>
      <c r="IOM104" s="82" t="str">
        <f t="shared" si="204"/>
        <v/>
      </c>
      <c r="ION104" s="82" t="str">
        <f t="shared" si="204"/>
        <v/>
      </c>
      <c r="IOO104" s="82" t="str">
        <f t="shared" si="204"/>
        <v/>
      </c>
      <c r="IOP104" s="82" t="str">
        <f t="shared" si="204"/>
        <v/>
      </c>
      <c r="IOQ104" s="82" t="str">
        <f t="shared" si="204"/>
        <v/>
      </c>
      <c r="IOR104" s="82" t="str">
        <f t="shared" si="204"/>
        <v/>
      </c>
      <c r="IOS104" s="82" t="str">
        <f t="shared" si="204"/>
        <v/>
      </c>
      <c r="IOT104" s="82" t="str">
        <f t="shared" si="204"/>
        <v/>
      </c>
      <c r="IOU104" s="82" t="str">
        <f t="shared" si="204"/>
        <v/>
      </c>
      <c r="IOV104" s="82" t="str">
        <f t="shared" si="204"/>
        <v/>
      </c>
      <c r="IOW104" s="82" t="str">
        <f t="shared" si="204"/>
        <v/>
      </c>
      <c r="IOX104" s="82" t="str">
        <f t="shared" si="204"/>
        <v/>
      </c>
      <c r="IOY104" s="82" t="str">
        <f t="shared" si="204"/>
        <v/>
      </c>
      <c r="IOZ104" s="82" t="str">
        <f t="shared" si="204"/>
        <v/>
      </c>
      <c r="IPA104" s="82" t="str">
        <f t="shared" si="204"/>
        <v/>
      </c>
      <c r="IPB104" s="82" t="str">
        <f t="shared" si="204"/>
        <v/>
      </c>
      <c r="IPC104" s="82" t="str">
        <f t="shared" ref="IPC104:IRN104" si="205">IF(ISNUMBER(outYear),IPC55+IPC61+IPC67+IPC101,"")</f>
        <v/>
      </c>
      <c r="IPD104" s="82" t="str">
        <f t="shared" si="205"/>
        <v/>
      </c>
      <c r="IPE104" s="82" t="str">
        <f t="shared" si="205"/>
        <v/>
      </c>
      <c r="IPF104" s="82" t="str">
        <f t="shared" si="205"/>
        <v/>
      </c>
      <c r="IPG104" s="82" t="str">
        <f t="shared" si="205"/>
        <v/>
      </c>
      <c r="IPH104" s="82" t="str">
        <f t="shared" si="205"/>
        <v/>
      </c>
      <c r="IPI104" s="82" t="str">
        <f t="shared" si="205"/>
        <v/>
      </c>
      <c r="IPJ104" s="82" t="str">
        <f t="shared" si="205"/>
        <v/>
      </c>
      <c r="IPK104" s="82" t="str">
        <f t="shared" si="205"/>
        <v/>
      </c>
      <c r="IPL104" s="82" t="str">
        <f t="shared" si="205"/>
        <v/>
      </c>
      <c r="IPM104" s="82" t="str">
        <f t="shared" si="205"/>
        <v/>
      </c>
      <c r="IPN104" s="82" t="str">
        <f t="shared" si="205"/>
        <v/>
      </c>
      <c r="IPO104" s="82" t="str">
        <f t="shared" si="205"/>
        <v/>
      </c>
      <c r="IPP104" s="82" t="str">
        <f t="shared" si="205"/>
        <v/>
      </c>
      <c r="IPQ104" s="82" t="str">
        <f t="shared" si="205"/>
        <v/>
      </c>
      <c r="IPR104" s="82" t="str">
        <f t="shared" si="205"/>
        <v/>
      </c>
      <c r="IPS104" s="82" t="str">
        <f t="shared" si="205"/>
        <v/>
      </c>
      <c r="IPT104" s="82" t="str">
        <f t="shared" si="205"/>
        <v/>
      </c>
      <c r="IPU104" s="82" t="str">
        <f t="shared" si="205"/>
        <v/>
      </c>
      <c r="IPV104" s="82" t="str">
        <f t="shared" si="205"/>
        <v/>
      </c>
      <c r="IPW104" s="82" t="str">
        <f t="shared" si="205"/>
        <v/>
      </c>
      <c r="IPX104" s="82" t="str">
        <f t="shared" si="205"/>
        <v/>
      </c>
      <c r="IPY104" s="82" t="str">
        <f t="shared" si="205"/>
        <v/>
      </c>
      <c r="IPZ104" s="82" t="str">
        <f t="shared" si="205"/>
        <v/>
      </c>
      <c r="IQA104" s="82" t="str">
        <f t="shared" si="205"/>
        <v/>
      </c>
      <c r="IQB104" s="82" t="str">
        <f t="shared" si="205"/>
        <v/>
      </c>
      <c r="IQC104" s="82" t="str">
        <f t="shared" si="205"/>
        <v/>
      </c>
      <c r="IQD104" s="82" t="str">
        <f t="shared" si="205"/>
        <v/>
      </c>
      <c r="IQE104" s="82" t="str">
        <f t="shared" si="205"/>
        <v/>
      </c>
      <c r="IQF104" s="82" t="str">
        <f t="shared" si="205"/>
        <v/>
      </c>
      <c r="IQG104" s="82" t="str">
        <f t="shared" si="205"/>
        <v/>
      </c>
      <c r="IQH104" s="82" t="str">
        <f t="shared" si="205"/>
        <v/>
      </c>
      <c r="IQI104" s="82" t="str">
        <f t="shared" si="205"/>
        <v/>
      </c>
      <c r="IQJ104" s="82" t="str">
        <f t="shared" si="205"/>
        <v/>
      </c>
      <c r="IQK104" s="82" t="str">
        <f t="shared" si="205"/>
        <v/>
      </c>
      <c r="IQL104" s="82" t="str">
        <f t="shared" si="205"/>
        <v/>
      </c>
      <c r="IQM104" s="82" t="str">
        <f t="shared" si="205"/>
        <v/>
      </c>
      <c r="IQN104" s="82" t="str">
        <f t="shared" si="205"/>
        <v/>
      </c>
      <c r="IQO104" s="82" t="str">
        <f t="shared" si="205"/>
        <v/>
      </c>
      <c r="IQP104" s="82" t="str">
        <f t="shared" si="205"/>
        <v/>
      </c>
      <c r="IQQ104" s="82" t="str">
        <f t="shared" si="205"/>
        <v/>
      </c>
      <c r="IQR104" s="82" t="str">
        <f t="shared" si="205"/>
        <v/>
      </c>
      <c r="IQS104" s="82" t="str">
        <f t="shared" si="205"/>
        <v/>
      </c>
      <c r="IQT104" s="82" t="str">
        <f t="shared" si="205"/>
        <v/>
      </c>
      <c r="IQU104" s="82" t="str">
        <f t="shared" si="205"/>
        <v/>
      </c>
      <c r="IQV104" s="82" t="str">
        <f t="shared" si="205"/>
        <v/>
      </c>
      <c r="IQW104" s="82" t="str">
        <f t="shared" si="205"/>
        <v/>
      </c>
      <c r="IQX104" s="82" t="str">
        <f t="shared" si="205"/>
        <v/>
      </c>
      <c r="IQY104" s="82" t="str">
        <f t="shared" si="205"/>
        <v/>
      </c>
      <c r="IQZ104" s="82" t="str">
        <f t="shared" si="205"/>
        <v/>
      </c>
      <c r="IRA104" s="82" t="str">
        <f t="shared" si="205"/>
        <v/>
      </c>
      <c r="IRB104" s="82" t="str">
        <f t="shared" si="205"/>
        <v/>
      </c>
      <c r="IRC104" s="82" t="str">
        <f t="shared" si="205"/>
        <v/>
      </c>
      <c r="IRD104" s="82" t="str">
        <f t="shared" si="205"/>
        <v/>
      </c>
      <c r="IRE104" s="82" t="str">
        <f t="shared" si="205"/>
        <v/>
      </c>
      <c r="IRF104" s="82" t="str">
        <f t="shared" si="205"/>
        <v/>
      </c>
      <c r="IRG104" s="82" t="str">
        <f t="shared" si="205"/>
        <v/>
      </c>
      <c r="IRH104" s="82" t="str">
        <f t="shared" si="205"/>
        <v/>
      </c>
      <c r="IRI104" s="82" t="str">
        <f t="shared" si="205"/>
        <v/>
      </c>
      <c r="IRJ104" s="82" t="str">
        <f t="shared" si="205"/>
        <v/>
      </c>
      <c r="IRK104" s="82" t="str">
        <f t="shared" si="205"/>
        <v/>
      </c>
      <c r="IRL104" s="82" t="str">
        <f t="shared" si="205"/>
        <v/>
      </c>
      <c r="IRM104" s="82" t="str">
        <f t="shared" si="205"/>
        <v/>
      </c>
      <c r="IRN104" s="82" t="str">
        <f t="shared" si="205"/>
        <v/>
      </c>
      <c r="IRO104" s="82" t="str">
        <f t="shared" ref="IRO104:ITZ104" si="206">IF(ISNUMBER(outYear),IRO55+IRO61+IRO67+IRO101,"")</f>
        <v/>
      </c>
      <c r="IRP104" s="82" t="str">
        <f t="shared" si="206"/>
        <v/>
      </c>
      <c r="IRQ104" s="82" t="str">
        <f t="shared" si="206"/>
        <v/>
      </c>
      <c r="IRR104" s="82" t="str">
        <f t="shared" si="206"/>
        <v/>
      </c>
      <c r="IRS104" s="82" t="str">
        <f t="shared" si="206"/>
        <v/>
      </c>
      <c r="IRT104" s="82" t="str">
        <f t="shared" si="206"/>
        <v/>
      </c>
      <c r="IRU104" s="82" t="str">
        <f t="shared" si="206"/>
        <v/>
      </c>
      <c r="IRV104" s="82" t="str">
        <f t="shared" si="206"/>
        <v/>
      </c>
      <c r="IRW104" s="82" t="str">
        <f t="shared" si="206"/>
        <v/>
      </c>
      <c r="IRX104" s="82" t="str">
        <f t="shared" si="206"/>
        <v/>
      </c>
      <c r="IRY104" s="82" t="str">
        <f t="shared" si="206"/>
        <v/>
      </c>
      <c r="IRZ104" s="82" t="str">
        <f t="shared" si="206"/>
        <v/>
      </c>
      <c r="ISA104" s="82" t="str">
        <f t="shared" si="206"/>
        <v/>
      </c>
      <c r="ISB104" s="82" t="str">
        <f t="shared" si="206"/>
        <v/>
      </c>
      <c r="ISC104" s="82" t="str">
        <f t="shared" si="206"/>
        <v/>
      </c>
      <c r="ISD104" s="82" t="str">
        <f t="shared" si="206"/>
        <v/>
      </c>
      <c r="ISE104" s="82" t="str">
        <f t="shared" si="206"/>
        <v/>
      </c>
      <c r="ISF104" s="82" t="str">
        <f t="shared" si="206"/>
        <v/>
      </c>
      <c r="ISG104" s="82" t="str">
        <f t="shared" si="206"/>
        <v/>
      </c>
      <c r="ISH104" s="82" t="str">
        <f t="shared" si="206"/>
        <v/>
      </c>
      <c r="ISI104" s="82" t="str">
        <f t="shared" si="206"/>
        <v/>
      </c>
      <c r="ISJ104" s="82" t="str">
        <f t="shared" si="206"/>
        <v/>
      </c>
      <c r="ISK104" s="82" t="str">
        <f t="shared" si="206"/>
        <v/>
      </c>
      <c r="ISL104" s="82" t="str">
        <f t="shared" si="206"/>
        <v/>
      </c>
      <c r="ISM104" s="82" t="str">
        <f t="shared" si="206"/>
        <v/>
      </c>
      <c r="ISN104" s="82" t="str">
        <f t="shared" si="206"/>
        <v/>
      </c>
      <c r="ISO104" s="82" t="str">
        <f t="shared" si="206"/>
        <v/>
      </c>
      <c r="ISP104" s="82" t="str">
        <f t="shared" si="206"/>
        <v/>
      </c>
      <c r="ISQ104" s="82" t="str">
        <f t="shared" si="206"/>
        <v/>
      </c>
      <c r="ISR104" s="82" t="str">
        <f t="shared" si="206"/>
        <v/>
      </c>
      <c r="ISS104" s="82" t="str">
        <f t="shared" si="206"/>
        <v/>
      </c>
      <c r="IST104" s="82" t="str">
        <f t="shared" si="206"/>
        <v/>
      </c>
      <c r="ISU104" s="82" t="str">
        <f t="shared" si="206"/>
        <v/>
      </c>
      <c r="ISV104" s="82" t="str">
        <f t="shared" si="206"/>
        <v/>
      </c>
      <c r="ISW104" s="82" t="str">
        <f t="shared" si="206"/>
        <v/>
      </c>
      <c r="ISX104" s="82" t="str">
        <f t="shared" si="206"/>
        <v/>
      </c>
      <c r="ISY104" s="82" t="str">
        <f t="shared" si="206"/>
        <v/>
      </c>
      <c r="ISZ104" s="82" t="str">
        <f t="shared" si="206"/>
        <v/>
      </c>
      <c r="ITA104" s="82" t="str">
        <f t="shared" si="206"/>
        <v/>
      </c>
      <c r="ITB104" s="82" t="str">
        <f t="shared" si="206"/>
        <v/>
      </c>
      <c r="ITC104" s="82" t="str">
        <f t="shared" si="206"/>
        <v/>
      </c>
      <c r="ITD104" s="82" t="str">
        <f t="shared" si="206"/>
        <v/>
      </c>
      <c r="ITE104" s="82" t="str">
        <f t="shared" si="206"/>
        <v/>
      </c>
      <c r="ITF104" s="82" t="str">
        <f t="shared" si="206"/>
        <v/>
      </c>
      <c r="ITG104" s="82" t="str">
        <f t="shared" si="206"/>
        <v/>
      </c>
      <c r="ITH104" s="82" t="str">
        <f t="shared" si="206"/>
        <v/>
      </c>
      <c r="ITI104" s="82" t="str">
        <f t="shared" si="206"/>
        <v/>
      </c>
      <c r="ITJ104" s="82" t="str">
        <f t="shared" si="206"/>
        <v/>
      </c>
      <c r="ITK104" s="82" t="str">
        <f t="shared" si="206"/>
        <v/>
      </c>
      <c r="ITL104" s="82" t="str">
        <f t="shared" si="206"/>
        <v/>
      </c>
      <c r="ITM104" s="82" t="str">
        <f t="shared" si="206"/>
        <v/>
      </c>
      <c r="ITN104" s="82" t="str">
        <f t="shared" si="206"/>
        <v/>
      </c>
      <c r="ITO104" s="82" t="str">
        <f t="shared" si="206"/>
        <v/>
      </c>
      <c r="ITP104" s="82" t="str">
        <f t="shared" si="206"/>
        <v/>
      </c>
      <c r="ITQ104" s="82" t="str">
        <f t="shared" si="206"/>
        <v/>
      </c>
      <c r="ITR104" s="82" t="str">
        <f t="shared" si="206"/>
        <v/>
      </c>
      <c r="ITS104" s="82" t="str">
        <f t="shared" si="206"/>
        <v/>
      </c>
      <c r="ITT104" s="82" t="str">
        <f t="shared" si="206"/>
        <v/>
      </c>
      <c r="ITU104" s="82" t="str">
        <f t="shared" si="206"/>
        <v/>
      </c>
      <c r="ITV104" s="82" t="str">
        <f t="shared" si="206"/>
        <v/>
      </c>
      <c r="ITW104" s="82" t="str">
        <f t="shared" si="206"/>
        <v/>
      </c>
      <c r="ITX104" s="82" t="str">
        <f t="shared" si="206"/>
        <v/>
      </c>
      <c r="ITY104" s="82" t="str">
        <f t="shared" si="206"/>
        <v/>
      </c>
      <c r="ITZ104" s="82" t="str">
        <f t="shared" si="206"/>
        <v/>
      </c>
      <c r="IUA104" s="82" t="str">
        <f t="shared" ref="IUA104:IWL104" si="207">IF(ISNUMBER(outYear),IUA55+IUA61+IUA67+IUA101,"")</f>
        <v/>
      </c>
      <c r="IUB104" s="82" t="str">
        <f t="shared" si="207"/>
        <v/>
      </c>
      <c r="IUC104" s="82" t="str">
        <f t="shared" si="207"/>
        <v/>
      </c>
      <c r="IUD104" s="82" t="str">
        <f t="shared" si="207"/>
        <v/>
      </c>
      <c r="IUE104" s="82" t="str">
        <f t="shared" si="207"/>
        <v/>
      </c>
      <c r="IUF104" s="82" t="str">
        <f t="shared" si="207"/>
        <v/>
      </c>
      <c r="IUG104" s="82" t="str">
        <f t="shared" si="207"/>
        <v/>
      </c>
      <c r="IUH104" s="82" t="str">
        <f t="shared" si="207"/>
        <v/>
      </c>
      <c r="IUI104" s="82" t="str">
        <f t="shared" si="207"/>
        <v/>
      </c>
      <c r="IUJ104" s="82" t="str">
        <f t="shared" si="207"/>
        <v/>
      </c>
      <c r="IUK104" s="82" t="str">
        <f t="shared" si="207"/>
        <v/>
      </c>
      <c r="IUL104" s="82" t="str">
        <f t="shared" si="207"/>
        <v/>
      </c>
      <c r="IUM104" s="82" t="str">
        <f t="shared" si="207"/>
        <v/>
      </c>
      <c r="IUN104" s="82" t="str">
        <f t="shared" si="207"/>
        <v/>
      </c>
      <c r="IUO104" s="82" t="str">
        <f t="shared" si="207"/>
        <v/>
      </c>
      <c r="IUP104" s="82" t="str">
        <f t="shared" si="207"/>
        <v/>
      </c>
      <c r="IUQ104" s="82" t="str">
        <f t="shared" si="207"/>
        <v/>
      </c>
      <c r="IUR104" s="82" t="str">
        <f t="shared" si="207"/>
        <v/>
      </c>
      <c r="IUS104" s="82" t="str">
        <f t="shared" si="207"/>
        <v/>
      </c>
      <c r="IUT104" s="82" t="str">
        <f t="shared" si="207"/>
        <v/>
      </c>
      <c r="IUU104" s="82" t="str">
        <f t="shared" si="207"/>
        <v/>
      </c>
      <c r="IUV104" s="82" t="str">
        <f t="shared" si="207"/>
        <v/>
      </c>
      <c r="IUW104" s="82" t="str">
        <f t="shared" si="207"/>
        <v/>
      </c>
      <c r="IUX104" s="82" t="str">
        <f t="shared" si="207"/>
        <v/>
      </c>
      <c r="IUY104" s="82" t="str">
        <f t="shared" si="207"/>
        <v/>
      </c>
      <c r="IUZ104" s="82" t="str">
        <f t="shared" si="207"/>
        <v/>
      </c>
      <c r="IVA104" s="82" t="str">
        <f t="shared" si="207"/>
        <v/>
      </c>
      <c r="IVB104" s="82" t="str">
        <f t="shared" si="207"/>
        <v/>
      </c>
      <c r="IVC104" s="82" t="str">
        <f t="shared" si="207"/>
        <v/>
      </c>
      <c r="IVD104" s="82" t="str">
        <f t="shared" si="207"/>
        <v/>
      </c>
      <c r="IVE104" s="82" t="str">
        <f t="shared" si="207"/>
        <v/>
      </c>
      <c r="IVF104" s="82" t="str">
        <f t="shared" si="207"/>
        <v/>
      </c>
      <c r="IVG104" s="82" t="str">
        <f t="shared" si="207"/>
        <v/>
      </c>
      <c r="IVH104" s="82" t="str">
        <f t="shared" si="207"/>
        <v/>
      </c>
      <c r="IVI104" s="82" t="str">
        <f t="shared" si="207"/>
        <v/>
      </c>
      <c r="IVJ104" s="82" t="str">
        <f t="shared" si="207"/>
        <v/>
      </c>
      <c r="IVK104" s="82" t="str">
        <f t="shared" si="207"/>
        <v/>
      </c>
      <c r="IVL104" s="82" t="str">
        <f t="shared" si="207"/>
        <v/>
      </c>
      <c r="IVM104" s="82" t="str">
        <f t="shared" si="207"/>
        <v/>
      </c>
      <c r="IVN104" s="82" t="str">
        <f t="shared" si="207"/>
        <v/>
      </c>
      <c r="IVO104" s="82" t="str">
        <f t="shared" si="207"/>
        <v/>
      </c>
      <c r="IVP104" s="82" t="str">
        <f t="shared" si="207"/>
        <v/>
      </c>
      <c r="IVQ104" s="82" t="str">
        <f t="shared" si="207"/>
        <v/>
      </c>
      <c r="IVR104" s="82" t="str">
        <f t="shared" si="207"/>
        <v/>
      </c>
      <c r="IVS104" s="82" t="str">
        <f t="shared" si="207"/>
        <v/>
      </c>
      <c r="IVT104" s="82" t="str">
        <f t="shared" si="207"/>
        <v/>
      </c>
      <c r="IVU104" s="82" t="str">
        <f t="shared" si="207"/>
        <v/>
      </c>
      <c r="IVV104" s="82" t="str">
        <f t="shared" si="207"/>
        <v/>
      </c>
      <c r="IVW104" s="82" t="str">
        <f t="shared" si="207"/>
        <v/>
      </c>
      <c r="IVX104" s="82" t="str">
        <f t="shared" si="207"/>
        <v/>
      </c>
      <c r="IVY104" s="82" t="str">
        <f t="shared" si="207"/>
        <v/>
      </c>
      <c r="IVZ104" s="82" t="str">
        <f t="shared" si="207"/>
        <v/>
      </c>
      <c r="IWA104" s="82" t="str">
        <f t="shared" si="207"/>
        <v/>
      </c>
      <c r="IWB104" s="82" t="str">
        <f t="shared" si="207"/>
        <v/>
      </c>
      <c r="IWC104" s="82" t="str">
        <f t="shared" si="207"/>
        <v/>
      </c>
      <c r="IWD104" s="82" t="str">
        <f t="shared" si="207"/>
        <v/>
      </c>
      <c r="IWE104" s="82" t="str">
        <f t="shared" si="207"/>
        <v/>
      </c>
      <c r="IWF104" s="82" t="str">
        <f t="shared" si="207"/>
        <v/>
      </c>
      <c r="IWG104" s="82" t="str">
        <f t="shared" si="207"/>
        <v/>
      </c>
      <c r="IWH104" s="82" t="str">
        <f t="shared" si="207"/>
        <v/>
      </c>
      <c r="IWI104" s="82" t="str">
        <f t="shared" si="207"/>
        <v/>
      </c>
      <c r="IWJ104" s="82" t="str">
        <f t="shared" si="207"/>
        <v/>
      </c>
      <c r="IWK104" s="82" t="str">
        <f t="shared" si="207"/>
        <v/>
      </c>
      <c r="IWL104" s="82" t="str">
        <f t="shared" si="207"/>
        <v/>
      </c>
      <c r="IWM104" s="82" t="str">
        <f t="shared" ref="IWM104:IYX104" si="208">IF(ISNUMBER(outYear),IWM55+IWM61+IWM67+IWM101,"")</f>
        <v/>
      </c>
      <c r="IWN104" s="82" t="str">
        <f t="shared" si="208"/>
        <v/>
      </c>
      <c r="IWO104" s="82" t="str">
        <f t="shared" si="208"/>
        <v/>
      </c>
      <c r="IWP104" s="82" t="str">
        <f t="shared" si="208"/>
        <v/>
      </c>
      <c r="IWQ104" s="82" t="str">
        <f t="shared" si="208"/>
        <v/>
      </c>
      <c r="IWR104" s="82" t="str">
        <f t="shared" si="208"/>
        <v/>
      </c>
      <c r="IWS104" s="82" t="str">
        <f t="shared" si="208"/>
        <v/>
      </c>
      <c r="IWT104" s="82" t="str">
        <f t="shared" si="208"/>
        <v/>
      </c>
      <c r="IWU104" s="82" t="str">
        <f t="shared" si="208"/>
        <v/>
      </c>
      <c r="IWV104" s="82" t="str">
        <f t="shared" si="208"/>
        <v/>
      </c>
      <c r="IWW104" s="82" t="str">
        <f t="shared" si="208"/>
        <v/>
      </c>
      <c r="IWX104" s="82" t="str">
        <f t="shared" si="208"/>
        <v/>
      </c>
      <c r="IWY104" s="82" t="str">
        <f t="shared" si="208"/>
        <v/>
      </c>
      <c r="IWZ104" s="82" t="str">
        <f t="shared" si="208"/>
        <v/>
      </c>
      <c r="IXA104" s="82" t="str">
        <f t="shared" si="208"/>
        <v/>
      </c>
      <c r="IXB104" s="82" t="str">
        <f t="shared" si="208"/>
        <v/>
      </c>
      <c r="IXC104" s="82" t="str">
        <f t="shared" si="208"/>
        <v/>
      </c>
      <c r="IXD104" s="82" t="str">
        <f t="shared" si="208"/>
        <v/>
      </c>
      <c r="IXE104" s="82" t="str">
        <f t="shared" si="208"/>
        <v/>
      </c>
      <c r="IXF104" s="82" t="str">
        <f t="shared" si="208"/>
        <v/>
      </c>
      <c r="IXG104" s="82" t="str">
        <f t="shared" si="208"/>
        <v/>
      </c>
      <c r="IXH104" s="82" t="str">
        <f t="shared" si="208"/>
        <v/>
      </c>
      <c r="IXI104" s="82" t="str">
        <f t="shared" si="208"/>
        <v/>
      </c>
      <c r="IXJ104" s="82" t="str">
        <f t="shared" si="208"/>
        <v/>
      </c>
      <c r="IXK104" s="82" t="str">
        <f t="shared" si="208"/>
        <v/>
      </c>
      <c r="IXL104" s="82" t="str">
        <f t="shared" si="208"/>
        <v/>
      </c>
      <c r="IXM104" s="82" t="str">
        <f t="shared" si="208"/>
        <v/>
      </c>
      <c r="IXN104" s="82" t="str">
        <f t="shared" si="208"/>
        <v/>
      </c>
      <c r="IXO104" s="82" t="str">
        <f t="shared" si="208"/>
        <v/>
      </c>
      <c r="IXP104" s="82" t="str">
        <f t="shared" si="208"/>
        <v/>
      </c>
      <c r="IXQ104" s="82" t="str">
        <f t="shared" si="208"/>
        <v/>
      </c>
      <c r="IXR104" s="82" t="str">
        <f t="shared" si="208"/>
        <v/>
      </c>
      <c r="IXS104" s="82" t="str">
        <f t="shared" si="208"/>
        <v/>
      </c>
      <c r="IXT104" s="82" t="str">
        <f t="shared" si="208"/>
        <v/>
      </c>
      <c r="IXU104" s="82" t="str">
        <f t="shared" si="208"/>
        <v/>
      </c>
      <c r="IXV104" s="82" t="str">
        <f t="shared" si="208"/>
        <v/>
      </c>
      <c r="IXW104" s="82" t="str">
        <f t="shared" si="208"/>
        <v/>
      </c>
      <c r="IXX104" s="82" t="str">
        <f t="shared" si="208"/>
        <v/>
      </c>
      <c r="IXY104" s="82" t="str">
        <f t="shared" si="208"/>
        <v/>
      </c>
      <c r="IXZ104" s="82" t="str">
        <f t="shared" si="208"/>
        <v/>
      </c>
      <c r="IYA104" s="82" t="str">
        <f t="shared" si="208"/>
        <v/>
      </c>
      <c r="IYB104" s="82" t="str">
        <f t="shared" si="208"/>
        <v/>
      </c>
      <c r="IYC104" s="82" t="str">
        <f t="shared" si="208"/>
        <v/>
      </c>
      <c r="IYD104" s="82" t="str">
        <f t="shared" si="208"/>
        <v/>
      </c>
      <c r="IYE104" s="82" t="str">
        <f t="shared" si="208"/>
        <v/>
      </c>
      <c r="IYF104" s="82" t="str">
        <f t="shared" si="208"/>
        <v/>
      </c>
      <c r="IYG104" s="82" t="str">
        <f t="shared" si="208"/>
        <v/>
      </c>
      <c r="IYH104" s="82" t="str">
        <f t="shared" si="208"/>
        <v/>
      </c>
      <c r="IYI104" s="82" t="str">
        <f t="shared" si="208"/>
        <v/>
      </c>
      <c r="IYJ104" s="82" t="str">
        <f t="shared" si="208"/>
        <v/>
      </c>
      <c r="IYK104" s="82" t="str">
        <f t="shared" si="208"/>
        <v/>
      </c>
      <c r="IYL104" s="82" t="str">
        <f t="shared" si="208"/>
        <v/>
      </c>
      <c r="IYM104" s="82" t="str">
        <f t="shared" si="208"/>
        <v/>
      </c>
      <c r="IYN104" s="82" t="str">
        <f t="shared" si="208"/>
        <v/>
      </c>
      <c r="IYO104" s="82" t="str">
        <f t="shared" si="208"/>
        <v/>
      </c>
      <c r="IYP104" s="82" t="str">
        <f t="shared" si="208"/>
        <v/>
      </c>
      <c r="IYQ104" s="82" t="str">
        <f t="shared" si="208"/>
        <v/>
      </c>
      <c r="IYR104" s="82" t="str">
        <f t="shared" si="208"/>
        <v/>
      </c>
      <c r="IYS104" s="82" t="str">
        <f t="shared" si="208"/>
        <v/>
      </c>
      <c r="IYT104" s="82" t="str">
        <f t="shared" si="208"/>
        <v/>
      </c>
      <c r="IYU104" s="82" t="str">
        <f t="shared" si="208"/>
        <v/>
      </c>
      <c r="IYV104" s="82" t="str">
        <f t="shared" si="208"/>
        <v/>
      </c>
      <c r="IYW104" s="82" t="str">
        <f t="shared" si="208"/>
        <v/>
      </c>
      <c r="IYX104" s="82" t="str">
        <f t="shared" si="208"/>
        <v/>
      </c>
      <c r="IYY104" s="82" t="str">
        <f t="shared" ref="IYY104:JBJ104" si="209">IF(ISNUMBER(outYear),IYY55+IYY61+IYY67+IYY101,"")</f>
        <v/>
      </c>
      <c r="IYZ104" s="82" t="str">
        <f t="shared" si="209"/>
        <v/>
      </c>
      <c r="IZA104" s="82" t="str">
        <f t="shared" si="209"/>
        <v/>
      </c>
      <c r="IZB104" s="82" t="str">
        <f t="shared" si="209"/>
        <v/>
      </c>
      <c r="IZC104" s="82" t="str">
        <f t="shared" si="209"/>
        <v/>
      </c>
      <c r="IZD104" s="82" t="str">
        <f t="shared" si="209"/>
        <v/>
      </c>
      <c r="IZE104" s="82" t="str">
        <f t="shared" si="209"/>
        <v/>
      </c>
      <c r="IZF104" s="82" t="str">
        <f t="shared" si="209"/>
        <v/>
      </c>
      <c r="IZG104" s="82" t="str">
        <f t="shared" si="209"/>
        <v/>
      </c>
      <c r="IZH104" s="82" t="str">
        <f t="shared" si="209"/>
        <v/>
      </c>
      <c r="IZI104" s="82" t="str">
        <f t="shared" si="209"/>
        <v/>
      </c>
      <c r="IZJ104" s="82" t="str">
        <f t="shared" si="209"/>
        <v/>
      </c>
      <c r="IZK104" s="82" t="str">
        <f t="shared" si="209"/>
        <v/>
      </c>
      <c r="IZL104" s="82" t="str">
        <f t="shared" si="209"/>
        <v/>
      </c>
      <c r="IZM104" s="82" t="str">
        <f t="shared" si="209"/>
        <v/>
      </c>
      <c r="IZN104" s="82" t="str">
        <f t="shared" si="209"/>
        <v/>
      </c>
      <c r="IZO104" s="82" t="str">
        <f t="shared" si="209"/>
        <v/>
      </c>
      <c r="IZP104" s="82" t="str">
        <f t="shared" si="209"/>
        <v/>
      </c>
      <c r="IZQ104" s="82" t="str">
        <f t="shared" si="209"/>
        <v/>
      </c>
      <c r="IZR104" s="82" t="str">
        <f t="shared" si="209"/>
        <v/>
      </c>
      <c r="IZS104" s="82" t="str">
        <f t="shared" si="209"/>
        <v/>
      </c>
      <c r="IZT104" s="82" t="str">
        <f t="shared" si="209"/>
        <v/>
      </c>
      <c r="IZU104" s="82" t="str">
        <f t="shared" si="209"/>
        <v/>
      </c>
      <c r="IZV104" s="82" t="str">
        <f t="shared" si="209"/>
        <v/>
      </c>
      <c r="IZW104" s="82" t="str">
        <f t="shared" si="209"/>
        <v/>
      </c>
      <c r="IZX104" s="82" t="str">
        <f t="shared" si="209"/>
        <v/>
      </c>
      <c r="IZY104" s="82" t="str">
        <f t="shared" si="209"/>
        <v/>
      </c>
      <c r="IZZ104" s="82" t="str">
        <f t="shared" si="209"/>
        <v/>
      </c>
      <c r="JAA104" s="82" t="str">
        <f t="shared" si="209"/>
        <v/>
      </c>
      <c r="JAB104" s="82" t="str">
        <f t="shared" si="209"/>
        <v/>
      </c>
      <c r="JAC104" s="82" t="str">
        <f t="shared" si="209"/>
        <v/>
      </c>
      <c r="JAD104" s="82" t="str">
        <f t="shared" si="209"/>
        <v/>
      </c>
      <c r="JAE104" s="82" t="str">
        <f t="shared" si="209"/>
        <v/>
      </c>
      <c r="JAF104" s="82" t="str">
        <f t="shared" si="209"/>
        <v/>
      </c>
      <c r="JAG104" s="82" t="str">
        <f t="shared" si="209"/>
        <v/>
      </c>
      <c r="JAH104" s="82" t="str">
        <f t="shared" si="209"/>
        <v/>
      </c>
      <c r="JAI104" s="82" t="str">
        <f t="shared" si="209"/>
        <v/>
      </c>
      <c r="JAJ104" s="82" t="str">
        <f t="shared" si="209"/>
        <v/>
      </c>
      <c r="JAK104" s="82" t="str">
        <f t="shared" si="209"/>
        <v/>
      </c>
      <c r="JAL104" s="82" t="str">
        <f t="shared" si="209"/>
        <v/>
      </c>
      <c r="JAM104" s="82" t="str">
        <f t="shared" si="209"/>
        <v/>
      </c>
      <c r="JAN104" s="82" t="str">
        <f t="shared" si="209"/>
        <v/>
      </c>
      <c r="JAO104" s="82" t="str">
        <f t="shared" si="209"/>
        <v/>
      </c>
      <c r="JAP104" s="82" t="str">
        <f t="shared" si="209"/>
        <v/>
      </c>
      <c r="JAQ104" s="82" t="str">
        <f t="shared" si="209"/>
        <v/>
      </c>
      <c r="JAR104" s="82" t="str">
        <f t="shared" si="209"/>
        <v/>
      </c>
      <c r="JAS104" s="82" t="str">
        <f t="shared" si="209"/>
        <v/>
      </c>
      <c r="JAT104" s="82" t="str">
        <f t="shared" si="209"/>
        <v/>
      </c>
      <c r="JAU104" s="82" t="str">
        <f t="shared" si="209"/>
        <v/>
      </c>
      <c r="JAV104" s="82" t="str">
        <f t="shared" si="209"/>
        <v/>
      </c>
      <c r="JAW104" s="82" t="str">
        <f t="shared" si="209"/>
        <v/>
      </c>
      <c r="JAX104" s="82" t="str">
        <f t="shared" si="209"/>
        <v/>
      </c>
      <c r="JAY104" s="82" t="str">
        <f t="shared" si="209"/>
        <v/>
      </c>
      <c r="JAZ104" s="82" t="str">
        <f t="shared" si="209"/>
        <v/>
      </c>
      <c r="JBA104" s="82" t="str">
        <f t="shared" si="209"/>
        <v/>
      </c>
      <c r="JBB104" s="82" t="str">
        <f t="shared" si="209"/>
        <v/>
      </c>
      <c r="JBC104" s="82" t="str">
        <f t="shared" si="209"/>
        <v/>
      </c>
      <c r="JBD104" s="82" t="str">
        <f t="shared" si="209"/>
        <v/>
      </c>
      <c r="JBE104" s="82" t="str">
        <f t="shared" si="209"/>
        <v/>
      </c>
      <c r="JBF104" s="82" t="str">
        <f t="shared" si="209"/>
        <v/>
      </c>
      <c r="JBG104" s="82" t="str">
        <f t="shared" si="209"/>
        <v/>
      </c>
      <c r="JBH104" s="82" t="str">
        <f t="shared" si="209"/>
        <v/>
      </c>
      <c r="JBI104" s="82" t="str">
        <f t="shared" si="209"/>
        <v/>
      </c>
      <c r="JBJ104" s="82" t="str">
        <f t="shared" si="209"/>
        <v/>
      </c>
      <c r="JBK104" s="82" t="str">
        <f t="shared" ref="JBK104:JDV104" si="210">IF(ISNUMBER(outYear),JBK55+JBK61+JBK67+JBK101,"")</f>
        <v/>
      </c>
      <c r="JBL104" s="82" t="str">
        <f t="shared" si="210"/>
        <v/>
      </c>
      <c r="JBM104" s="82" t="str">
        <f t="shared" si="210"/>
        <v/>
      </c>
      <c r="JBN104" s="82" t="str">
        <f t="shared" si="210"/>
        <v/>
      </c>
      <c r="JBO104" s="82" t="str">
        <f t="shared" si="210"/>
        <v/>
      </c>
      <c r="JBP104" s="82" t="str">
        <f t="shared" si="210"/>
        <v/>
      </c>
      <c r="JBQ104" s="82" t="str">
        <f t="shared" si="210"/>
        <v/>
      </c>
      <c r="JBR104" s="82" t="str">
        <f t="shared" si="210"/>
        <v/>
      </c>
      <c r="JBS104" s="82" t="str">
        <f t="shared" si="210"/>
        <v/>
      </c>
      <c r="JBT104" s="82" t="str">
        <f t="shared" si="210"/>
        <v/>
      </c>
      <c r="JBU104" s="82" t="str">
        <f t="shared" si="210"/>
        <v/>
      </c>
      <c r="JBV104" s="82" t="str">
        <f t="shared" si="210"/>
        <v/>
      </c>
      <c r="JBW104" s="82" t="str">
        <f t="shared" si="210"/>
        <v/>
      </c>
      <c r="JBX104" s="82" t="str">
        <f t="shared" si="210"/>
        <v/>
      </c>
      <c r="JBY104" s="82" t="str">
        <f t="shared" si="210"/>
        <v/>
      </c>
      <c r="JBZ104" s="82" t="str">
        <f t="shared" si="210"/>
        <v/>
      </c>
      <c r="JCA104" s="82" t="str">
        <f t="shared" si="210"/>
        <v/>
      </c>
      <c r="JCB104" s="82" t="str">
        <f t="shared" si="210"/>
        <v/>
      </c>
      <c r="JCC104" s="82" t="str">
        <f t="shared" si="210"/>
        <v/>
      </c>
      <c r="JCD104" s="82" t="str">
        <f t="shared" si="210"/>
        <v/>
      </c>
      <c r="JCE104" s="82" t="str">
        <f t="shared" si="210"/>
        <v/>
      </c>
      <c r="JCF104" s="82" t="str">
        <f t="shared" si="210"/>
        <v/>
      </c>
      <c r="JCG104" s="82" t="str">
        <f t="shared" si="210"/>
        <v/>
      </c>
      <c r="JCH104" s="82" t="str">
        <f t="shared" si="210"/>
        <v/>
      </c>
      <c r="JCI104" s="82" t="str">
        <f t="shared" si="210"/>
        <v/>
      </c>
      <c r="JCJ104" s="82" t="str">
        <f t="shared" si="210"/>
        <v/>
      </c>
      <c r="JCK104" s="82" t="str">
        <f t="shared" si="210"/>
        <v/>
      </c>
      <c r="JCL104" s="82" t="str">
        <f t="shared" si="210"/>
        <v/>
      </c>
      <c r="JCM104" s="82" t="str">
        <f t="shared" si="210"/>
        <v/>
      </c>
      <c r="JCN104" s="82" t="str">
        <f t="shared" si="210"/>
        <v/>
      </c>
      <c r="JCO104" s="82" t="str">
        <f t="shared" si="210"/>
        <v/>
      </c>
      <c r="JCP104" s="82" t="str">
        <f t="shared" si="210"/>
        <v/>
      </c>
      <c r="JCQ104" s="82" t="str">
        <f t="shared" si="210"/>
        <v/>
      </c>
      <c r="JCR104" s="82" t="str">
        <f t="shared" si="210"/>
        <v/>
      </c>
      <c r="JCS104" s="82" t="str">
        <f t="shared" si="210"/>
        <v/>
      </c>
      <c r="JCT104" s="82" t="str">
        <f t="shared" si="210"/>
        <v/>
      </c>
      <c r="JCU104" s="82" t="str">
        <f t="shared" si="210"/>
        <v/>
      </c>
      <c r="JCV104" s="82" t="str">
        <f t="shared" si="210"/>
        <v/>
      </c>
      <c r="JCW104" s="82" t="str">
        <f t="shared" si="210"/>
        <v/>
      </c>
      <c r="JCX104" s="82" t="str">
        <f t="shared" si="210"/>
        <v/>
      </c>
      <c r="JCY104" s="82" t="str">
        <f t="shared" si="210"/>
        <v/>
      </c>
      <c r="JCZ104" s="82" t="str">
        <f t="shared" si="210"/>
        <v/>
      </c>
      <c r="JDA104" s="82" t="str">
        <f t="shared" si="210"/>
        <v/>
      </c>
      <c r="JDB104" s="82" t="str">
        <f t="shared" si="210"/>
        <v/>
      </c>
      <c r="JDC104" s="82" t="str">
        <f t="shared" si="210"/>
        <v/>
      </c>
      <c r="JDD104" s="82" t="str">
        <f t="shared" si="210"/>
        <v/>
      </c>
      <c r="JDE104" s="82" t="str">
        <f t="shared" si="210"/>
        <v/>
      </c>
      <c r="JDF104" s="82" t="str">
        <f t="shared" si="210"/>
        <v/>
      </c>
      <c r="JDG104" s="82" t="str">
        <f t="shared" si="210"/>
        <v/>
      </c>
      <c r="JDH104" s="82" t="str">
        <f t="shared" si="210"/>
        <v/>
      </c>
      <c r="JDI104" s="82" t="str">
        <f t="shared" si="210"/>
        <v/>
      </c>
      <c r="JDJ104" s="82" t="str">
        <f t="shared" si="210"/>
        <v/>
      </c>
      <c r="JDK104" s="82" t="str">
        <f t="shared" si="210"/>
        <v/>
      </c>
      <c r="JDL104" s="82" t="str">
        <f t="shared" si="210"/>
        <v/>
      </c>
      <c r="JDM104" s="82" t="str">
        <f t="shared" si="210"/>
        <v/>
      </c>
      <c r="JDN104" s="82" t="str">
        <f t="shared" si="210"/>
        <v/>
      </c>
      <c r="JDO104" s="82" t="str">
        <f t="shared" si="210"/>
        <v/>
      </c>
      <c r="JDP104" s="82" t="str">
        <f t="shared" si="210"/>
        <v/>
      </c>
      <c r="JDQ104" s="82" t="str">
        <f t="shared" si="210"/>
        <v/>
      </c>
      <c r="JDR104" s="82" t="str">
        <f t="shared" si="210"/>
        <v/>
      </c>
      <c r="JDS104" s="82" t="str">
        <f t="shared" si="210"/>
        <v/>
      </c>
      <c r="JDT104" s="82" t="str">
        <f t="shared" si="210"/>
        <v/>
      </c>
      <c r="JDU104" s="82" t="str">
        <f t="shared" si="210"/>
        <v/>
      </c>
      <c r="JDV104" s="82" t="str">
        <f t="shared" si="210"/>
        <v/>
      </c>
      <c r="JDW104" s="82" t="str">
        <f t="shared" ref="JDW104:JGH104" si="211">IF(ISNUMBER(outYear),JDW55+JDW61+JDW67+JDW101,"")</f>
        <v/>
      </c>
      <c r="JDX104" s="82" t="str">
        <f t="shared" si="211"/>
        <v/>
      </c>
      <c r="JDY104" s="82" t="str">
        <f t="shared" si="211"/>
        <v/>
      </c>
      <c r="JDZ104" s="82" t="str">
        <f t="shared" si="211"/>
        <v/>
      </c>
      <c r="JEA104" s="82" t="str">
        <f t="shared" si="211"/>
        <v/>
      </c>
      <c r="JEB104" s="82" t="str">
        <f t="shared" si="211"/>
        <v/>
      </c>
      <c r="JEC104" s="82" t="str">
        <f t="shared" si="211"/>
        <v/>
      </c>
      <c r="JED104" s="82" t="str">
        <f t="shared" si="211"/>
        <v/>
      </c>
      <c r="JEE104" s="82" t="str">
        <f t="shared" si="211"/>
        <v/>
      </c>
      <c r="JEF104" s="82" t="str">
        <f t="shared" si="211"/>
        <v/>
      </c>
      <c r="JEG104" s="82" t="str">
        <f t="shared" si="211"/>
        <v/>
      </c>
      <c r="JEH104" s="82" t="str">
        <f t="shared" si="211"/>
        <v/>
      </c>
      <c r="JEI104" s="82" t="str">
        <f t="shared" si="211"/>
        <v/>
      </c>
      <c r="JEJ104" s="82" t="str">
        <f t="shared" si="211"/>
        <v/>
      </c>
      <c r="JEK104" s="82" t="str">
        <f t="shared" si="211"/>
        <v/>
      </c>
      <c r="JEL104" s="82" t="str">
        <f t="shared" si="211"/>
        <v/>
      </c>
      <c r="JEM104" s="82" t="str">
        <f t="shared" si="211"/>
        <v/>
      </c>
      <c r="JEN104" s="82" t="str">
        <f t="shared" si="211"/>
        <v/>
      </c>
      <c r="JEO104" s="82" t="str">
        <f t="shared" si="211"/>
        <v/>
      </c>
      <c r="JEP104" s="82" t="str">
        <f t="shared" si="211"/>
        <v/>
      </c>
      <c r="JEQ104" s="82" t="str">
        <f t="shared" si="211"/>
        <v/>
      </c>
      <c r="JER104" s="82" t="str">
        <f t="shared" si="211"/>
        <v/>
      </c>
      <c r="JES104" s="82" t="str">
        <f t="shared" si="211"/>
        <v/>
      </c>
      <c r="JET104" s="82" t="str">
        <f t="shared" si="211"/>
        <v/>
      </c>
      <c r="JEU104" s="82" t="str">
        <f t="shared" si="211"/>
        <v/>
      </c>
      <c r="JEV104" s="82" t="str">
        <f t="shared" si="211"/>
        <v/>
      </c>
      <c r="JEW104" s="82" t="str">
        <f t="shared" si="211"/>
        <v/>
      </c>
      <c r="JEX104" s="82" t="str">
        <f t="shared" si="211"/>
        <v/>
      </c>
      <c r="JEY104" s="82" t="str">
        <f t="shared" si="211"/>
        <v/>
      </c>
      <c r="JEZ104" s="82" t="str">
        <f t="shared" si="211"/>
        <v/>
      </c>
      <c r="JFA104" s="82" t="str">
        <f t="shared" si="211"/>
        <v/>
      </c>
      <c r="JFB104" s="82" t="str">
        <f t="shared" si="211"/>
        <v/>
      </c>
      <c r="JFC104" s="82" t="str">
        <f t="shared" si="211"/>
        <v/>
      </c>
      <c r="JFD104" s="82" t="str">
        <f t="shared" si="211"/>
        <v/>
      </c>
      <c r="JFE104" s="82" t="str">
        <f t="shared" si="211"/>
        <v/>
      </c>
      <c r="JFF104" s="82" t="str">
        <f t="shared" si="211"/>
        <v/>
      </c>
      <c r="JFG104" s="82" t="str">
        <f t="shared" si="211"/>
        <v/>
      </c>
      <c r="JFH104" s="82" t="str">
        <f t="shared" si="211"/>
        <v/>
      </c>
      <c r="JFI104" s="82" t="str">
        <f t="shared" si="211"/>
        <v/>
      </c>
      <c r="JFJ104" s="82" t="str">
        <f t="shared" si="211"/>
        <v/>
      </c>
      <c r="JFK104" s="82" t="str">
        <f t="shared" si="211"/>
        <v/>
      </c>
      <c r="JFL104" s="82" t="str">
        <f t="shared" si="211"/>
        <v/>
      </c>
      <c r="JFM104" s="82" t="str">
        <f t="shared" si="211"/>
        <v/>
      </c>
      <c r="JFN104" s="82" t="str">
        <f t="shared" si="211"/>
        <v/>
      </c>
      <c r="JFO104" s="82" t="str">
        <f t="shared" si="211"/>
        <v/>
      </c>
      <c r="JFP104" s="82" t="str">
        <f t="shared" si="211"/>
        <v/>
      </c>
      <c r="JFQ104" s="82" t="str">
        <f t="shared" si="211"/>
        <v/>
      </c>
      <c r="JFR104" s="82" t="str">
        <f t="shared" si="211"/>
        <v/>
      </c>
      <c r="JFS104" s="82" t="str">
        <f t="shared" si="211"/>
        <v/>
      </c>
      <c r="JFT104" s="82" t="str">
        <f t="shared" si="211"/>
        <v/>
      </c>
      <c r="JFU104" s="82" t="str">
        <f t="shared" si="211"/>
        <v/>
      </c>
      <c r="JFV104" s="82" t="str">
        <f t="shared" si="211"/>
        <v/>
      </c>
      <c r="JFW104" s="82" t="str">
        <f t="shared" si="211"/>
        <v/>
      </c>
      <c r="JFX104" s="82" t="str">
        <f t="shared" si="211"/>
        <v/>
      </c>
      <c r="JFY104" s="82" t="str">
        <f t="shared" si="211"/>
        <v/>
      </c>
      <c r="JFZ104" s="82" t="str">
        <f t="shared" si="211"/>
        <v/>
      </c>
      <c r="JGA104" s="82" t="str">
        <f t="shared" si="211"/>
        <v/>
      </c>
      <c r="JGB104" s="82" t="str">
        <f t="shared" si="211"/>
        <v/>
      </c>
      <c r="JGC104" s="82" t="str">
        <f t="shared" si="211"/>
        <v/>
      </c>
      <c r="JGD104" s="82" t="str">
        <f t="shared" si="211"/>
        <v/>
      </c>
      <c r="JGE104" s="82" t="str">
        <f t="shared" si="211"/>
        <v/>
      </c>
      <c r="JGF104" s="82" t="str">
        <f t="shared" si="211"/>
        <v/>
      </c>
      <c r="JGG104" s="82" t="str">
        <f t="shared" si="211"/>
        <v/>
      </c>
      <c r="JGH104" s="82" t="str">
        <f t="shared" si="211"/>
        <v/>
      </c>
      <c r="JGI104" s="82" t="str">
        <f t="shared" ref="JGI104:JIT104" si="212">IF(ISNUMBER(outYear),JGI55+JGI61+JGI67+JGI101,"")</f>
        <v/>
      </c>
      <c r="JGJ104" s="82" t="str">
        <f t="shared" si="212"/>
        <v/>
      </c>
      <c r="JGK104" s="82" t="str">
        <f t="shared" si="212"/>
        <v/>
      </c>
      <c r="JGL104" s="82" t="str">
        <f t="shared" si="212"/>
        <v/>
      </c>
      <c r="JGM104" s="82" t="str">
        <f t="shared" si="212"/>
        <v/>
      </c>
      <c r="JGN104" s="82" t="str">
        <f t="shared" si="212"/>
        <v/>
      </c>
      <c r="JGO104" s="82" t="str">
        <f t="shared" si="212"/>
        <v/>
      </c>
      <c r="JGP104" s="82" t="str">
        <f t="shared" si="212"/>
        <v/>
      </c>
      <c r="JGQ104" s="82" t="str">
        <f t="shared" si="212"/>
        <v/>
      </c>
      <c r="JGR104" s="82" t="str">
        <f t="shared" si="212"/>
        <v/>
      </c>
      <c r="JGS104" s="82" t="str">
        <f t="shared" si="212"/>
        <v/>
      </c>
      <c r="JGT104" s="82" t="str">
        <f t="shared" si="212"/>
        <v/>
      </c>
      <c r="JGU104" s="82" t="str">
        <f t="shared" si="212"/>
        <v/>
      </c>
      <c r="JGV104" s="82" t="str">
        <f t="shared" si="212"/>
        <v/>
      </c>
      <c r="JGW104" s="82" t="str">
        <f t="shared" si="212"/>
        <v/>
      </c>
      <c r="JGX104" s="82" t="str">
        <f t="shared" si="212"/>
        <v/>
      </c>
      <c r="JGY104" s="82" t="str">
        <f t="shared" si="212"/>
        <v/>
      </c>
      <c r="JGZ104" s="82" t="str">
        <f t="shared" si="212"/>
        <v/>
      </c>
      <c r="JHA104" s="82" t="str">
        <f t="shared" si="212"/>
        <v/>
      </c>
      <c r="JHB104" s="82" t="str">
        <f t="shared" si="212"/>
        <v/>
      </c>
      <c r="JHC104" s="82" t="str">
        <f t="shared" si="212"/>
        <v/>
      </c>
      <c r="JHD104" s="82" t="str">
        <f t="shared" si="212"/>
        <v/>
      </c>
      <c r="JHE104" s="82" t="str">
        <f t="shared" si="212"/>
        <v/>
      </c>
      <c r="JHF104" s="82" t="str">
        <f t="shared" si="212"/>
        <v/>
      </c>
      <c r="JHG104" s="82" t="str">
        <f t="shared" si="212"/>
        <v/>
      </c>
      <c r="JHH104" s="82" t="str">
        <f t="shared" si="212"/>
        <v/>
      </c>
      <c r="JHI104" s="82" t="str">
        <f t="shared" si="212"/>
        <v/>
      </c>
      <c r="JHJ104" s="82" t="str">
        <f t="shared" si="212"/>
        <v/>
      </c>
      <c r="JHK104" s="82" t="str">
        <f t="shared" si="212"/>
        <v/>
      </c>
      <c r="JHL104" s="82" t="str">
        <f t="shared" si="212"/>
        <v/>
      </c>
      <c r="JHM104" s="82" t="str">
        <f t="shared" si="212"/>
        <v/>
      </c>
      <c r="JHN104" s="82" t="str">
        <f t="shared" si="212"/>
        <v/>
      </c>
      <c r="JHO104" s="82" t="str">
        <f t="shared" si="212"/>
        <v/>
      </c>
      <c r="JHP104" s="82" t="str">
        <f t="shared" si="212"/>
        <v/>
      </c>
      <c r="JHQ104" s="82" t="str">
        <f t="shared" si="212"/>
        <v/>
      </c>
      <c r="JHR104" s="82" t="str">
        <f t="shared" si="212"/>
        <v/>
      </c>
      <c r="JHS104" s="82" t="str">
        <f t="shared" si="212"/>
        <v/>
      </c>
      <c r="JHT104" s="82" t="str">
        <f t="shared" si="212"/>
        <v/>
      </c>
      <c r="JHU104" s="82" t="str">
        <f t="shared" si="212"/>
        <v/>
      </c>
      <c r="JHV104" s="82" t="str">
        <f t="shared" si="212"/>
        <v/>
      </c>
      <c r="JHW104" s="82" t="str">
        <f t="shared" si="212"/>
        <v/>
      </c>
      <c r="JHX104" s="82" t="str">
        <f t="shared" si="212"/>
        <v/>
      </c>
      <c r="JHY104" s="82" t="str">
        <f t="shared" si="212"/>
        <v/>
      </c>
      <c r="JHZ104" s="82" t="str">
        <f t="shared" si="212"/>
        <v/>
      </c>
      <c r="JIA104" s="82" t="str">
        <f t="shared" si="212"/>
        <v/>
      </c>
      <c r="JIB104" s="82" t="str">
        <f t="shared" si="212"/>
        <v/>
      </c>
      <c r="JIC104" s="82" t="str">
        <f t="shared" si="212"/>
        <v/>
      </c>
      <c r="JID104" s="82" t="str">
        <f t="shared" si="212"/>
        <v/>
      </c>
      <c r="JIE104" s="82" t="str">
        <f t="shared" si="212"/>
        <v/>
      </c>
      <c r="JIF104" s="82" t="str">
        <f t="shared" si="212"/>
        <v/>
      </c>
      <c r="JIG104" s="82" t="str">
        <f t="shared" si="212"/>
        <v/>
      </c>
      <c r="JIH104" s="82" t="str">
        <f t="shared" si="212"/>
        <v/>
      </c>
      <c r="JII104" s="82" t="str">
        <f t="shared" si="212"/>
        <v/>
      </c>
      <c r="JIJ104" s="82" t="str">
        <f t="shared" si="212"/>
        <v/>
      </c>
      <c r="JIK104" s="82" t="str">
        <f t="shared" si="212"/>
        <v/>
      </c>
      <c r="JIL104" s="82" t="str">
        <f t="shared" si="212"/>
        <v/>
      </c>
      <c r="JIM104" s="82" t="str">
        <f t="shared" si="212"/>
        <v/>
      </c>
      <c r="JIN104" s="82" t="str">
        <f t="shared" si="212"/>
        <v/>
      </c>
      <c r="JIO104" s="82" t="str">
        <f t="shared" si="212"/>
        <v/>
      </c>
      <c r="JIP104" s="82" t="str">
        <f t="shared" si="212"/>
        <v/>
      </c>
      <c r="JIQ104" s="82" t="str">
        <f t="shared" si="212"/>
        <v/>
      </c>
      <c r="JIR104" s="82" t="str">
        <f t="shared" si="212"/>
        <v/>
      </c>
      <c r="JIS104" s="82" t="str">
        <f t="shared" si="212"/>
        <v/>
      </c>
      <c r="JIT104" s="82" t="str">
        <f t="shared" si="212"/>
        <v/>
      </c>
      <c r="JIU104" s="82" t="str">
        <f t="shared" ref="JIU104:JLF104" si="213">IF(ISNUMBER(outYear),JIU55+JIU61+JIU67+JIU101,"")</f>
        <v/>
      </c>
      <c r="JIV104" s="82" t="str">
        <f t="shared" si="213"/>
        <v/>
      </c>
      <c r="JIW104" s="82" t="str">
        <f t="shared" si="213"/>
        <v/>
      </c>
      <c r="JIX104" s="82" t="str">
        <f t="shared" si="213"/>
        <v/>
      </c>
      <c r="JIY104" s="82" t="str">
        <f t="shared" si="213"/>
        <v/>
      </c>
      <c r="JIZ104" s="82" t="str">
        <f t="shared" si="213"/>
        <v/>
      </c>
      <c r="JJA104" s="82" t="str">
        <f t="shared" si="213"/>
        <v/>
      </c>
      <c r="JJB104" s="82" t="str">
        <f t="shared" si="213"/>
        <v/>
      </c>
      <c r="JJC104" s="82" t="str">
        <f t="shared" si="213"/>
        <v/>
      </c>
      <c r="JJD104" s="82" t="str">
        <f t="shared" si="213"/>
        <v/>
      </c>
      <c r="JJE104" s="82" t="str">
        <f t="shared" si="213"/>
        <v/>
      </c>
      <c r="JJF104" s="82" t="str">
        <f t="shared" si="213"/>
        <v/>
      </c>
      <c r="JJG104" s="82" t="str">
        <f t="shared" si="213"/>
        <v/>
      </c>
      <c r="JJH104" s="82" t="str">
        <f t="shared" si="213"/>
        <v/>
      </c>
      <c r="JJI104" s="82" t="str">
        <f t="shared" si="213"/>
        <v/>
      </c>
      <c r="JJJ104" s="82" t="str">
        <f t="shared" si="213"/>
        <v/>
      </c>
      <c r="JJK104" s="82" t="str">
        <f t="shared" si="213"/>
        <v/>
      </c>
      <c r="JJL104" s="82" t="str">
        <f t="shared" si="213"/>
        <v/>
      </c>
      <c r="JJM104" s="82" t="str">
        <f t="shared" si="213"/>
        <v/>
      </c>
      <c r="JJN104" s="82" t="str">
        <f t="shared" si="213"/>
        <v/>
      </c>
      <c r="JJO104" s="82" t="str">
        <f t="shared" si="213"/>
        <v/>
      </c>
      <c r="JJP104" s="82" t="str">
        <f t="shared" si="213"/>
        <v/>
      </c>
      <c r="JJQ104" s="82" t="str">
        <f t="shared" si="213"/>
        <v/>
      </c>
      <c r="JJR104" s="82" t="str">
        <f t="shared" si="213"/>
        <v/>
      </c>
      <c r="JJS104" s="82" t="str">
        <f t="shared" si="213"/>
        <v/>
      </c>
      <c r="JJT104" s="82" t="str">
        <f t="shared" si="213"/>
        <v/>
      </c>
      <c r="JJU104" s="82" t="str">
        <f t="shared" si="213"/>
        <v/>
      </c>
      <c r="JJV104" s="82" t="str">
        <f t="shared" si="213"/>
        <v/>
      </c>
      <c r="JJW104" s="82" t="str">
        <f t="shared" si="213"/>
        <v/>
      </c>
      <c r="JJX104" s="82" t="str">
        <f t="shared" si="213"/>
        <v/>
      </c>
      <c r="JJY104" s="82" t="str">
        <f t="shared" si="213"/>
        <v/>
      </c>
      <c r="JJZ104" s="82" t="str">
        <f t="shared" si="213"/>
        <v/>
      </c>
      <c r="JKA104" s="82" t="str">
        <f t="shared" si="213"/>
        <v/>
      </c>
      <c r="JKB104" s="82" t="str">
        <f t="shared" si="213"/>
        <v/>
      </c>
      <c r="JKC104" s="82" t="str">
        <f t="shared" si="213"/>
        <v/>
      </c>
      <c r="JKD104" s="82" t="str">
        <f t="shared" si="213"/>
        <v/>
      </c>
      <c r="JKE104" s="82" t="str">
        <f t="shared" si="213"/>
        <v/>
      </c>
      <c r="JKF104" s="82" t="str">
        <f t="shared" si="213"/>
        <v/>
      </c>
      <c r="JKG104" s="82" t="str">
        <f t="shared" si="213"/>
        <v/>
      </c>
      <c r="JKH104" s="82" t="str">
        <f t="shared" si="213"/>
        <v/>
      </c>
      <c r="JKI104" s="82" t="str">
        <f t="shared" si="213"/>
        <v/>
      </c>
      <c r="JKJ104" s="82" t="str">
        <f t="shared" si="213"/>
        <v/>
      </c>
      <c r="JKK104" s="82" t="str">
        <f t="shared" si="213"/>
        <v/>
      </c>
      <c r="JKL104" s="82" t="str">
        <f t="shared" si="213"/>
        <v/>
      </c>
      <c r="JKM104" s="82" t="str">
        <f t="shared" si="213"/>
        <v/>
      </c>
      <c r="JKN104" s="82" t="str">
        <f t="shared" si="213"/>
        <v/>
      </c>
      <c r="JKO104" s="82" t="str">
        <f t="shared" si="213"/>
        <v/>
      </c>
      <c r="JKP104" s="82" t="str">
        <f t="shared" si="213"/>
        <v/>
      </c>
      <c r="JKQ104" s="82" t="str">
        <f t="shared" si="213"/>
        <v/>
      </c>
      <c r="JKR104" s="82" t="str">
        <f t="shared" si="213"/>
        <v/>
      </c>
      <c r="JKS104" s="82" t="str">
        <f t="shared" si="213"/>
        <v/>
      </c>
      <c r="JKT104" s="82" t="str">
        <f t="shared" si="213"/>
        <v/>
      </c>
      <c r="JKU104" s="82" t="str">
        <f t="shared" si="213"/>
        <v/>
      </c>
      <c r="JKV104" s="82" t="str">
        <f t="shared" si="213"/>
        <v/>
      </c>
      <c r="JKW104" s="82" t="str">
        <f t="shared" si="213"/>
        <v/>
      </c>
      <c r="JKX104" s="82" t="str">
        <f t="shared" si="213"/>
        <v/>
      </c>
      <c r="JKY104" s="82" t="str">
        <f t="shared" si="213"/>
        <v/>
      </c>
      <c r="JKZ104" s="82" t="str">
        <f t="shared" si="213"/>
        <v/>
      </c>
      <c r="JLA104" s="82" t="str">
        <f t="shared" si="213"/>
        <v/>
      </c>
      <c r="JLB104" s="82" t="str">
        <f t="shared" si="213"/>
        <v/>
      </c>
      <c r="JLC104" s="82" t="str">
        <f t="shared" si="213"/>
        <v/>
      </c>
      <c r="JLD104" s="82" t="str">
        <f t="shared" si="213"/>
        <v/>
      </c>
      <c r="JLE104" s="82" t="str">
        <f t="shared" si="213"/>
        <v/>
      </c>
      <c r="JLF104" s="82" t="str">
        <f t="shared" si="213"/>
        <v/>
      </c>
      <c r="JLG104" s="82" t="str">
        <f t="shared" ref="JLG104:JNR104" si="214">IF(ISNUMBER(outYear),JLG55+JLG61+JLG67+JLG101,"")</f>
        <v/>
      </c>
      <c r="JLH104" s="82" t="str">
        <f t="shared" si="214"/>
        <v/>
      </c>
      <c r="JLI104" s="82" t="str">
        <f t="shared" si="214"/>
        <v/>
      </c>
      <c r="JLJ104" s="82" t="str">
        <f t="shared" si="214"/>
        <v/>
      </c>
      <c r="JLK104" s="82" t="str">
        <f t="shared" si="214"/>
        <v/>
      </c>
      <c r="JLL104" s="82" t="str">
        <f t="shared" si="214"/>
        <v/>
      </c>
      <c r="JLM104" s="82" t="str">
        <f t="shared" si="214"/>
        <v/>
      </c>
      <c r="JLN104" s="82" t="str">
        <f t="shared" si="214"/>
        <v/>
      </c>
      <c r="JLO104" s="82" t="str">
        <f t="shared" si="214"/>
        <v/>
      </c>
      <c r="JLP104" s="82" t="str">
        <f t="shared" si="214"/>
        <v/>
      </c>
      <c r="JLQ104" s="82" t="str">
        <f t="shared" si="214"/>
        <v/>
      </c>
      <c r="JLR104" s="82" t="str">
        <f t="shared" si="214"/>
        <v/>
      </c>
      <c r="JLS104" s="82" t="str">
        <f t="shared" si="214"/>
        <v/>
      </c>
      <c r="JLT104" s="82" t="str">
        <f t="shared" si="214"/>
        <v/>
      </c>
      <c r="JLU104" s="82" t="str">
        <f t="shared" si="214"/>
        <v/>
      </c>
      <c r="JLV104" s="82" t="str">
        <f t="shared" si="214"/>
        <v/>
      </c>
      <c r="JLW104" s="82" t="str">
        <f t="shared" si="214"/>
        <v/>
      </c>
      <c r="JLX104" s="82" t="str">
        <f t="shared" si="214"/>
        <v/>
      </c>
      <c r="JLY104" s="82" t="str">
        <f t="shared" si="214"/>
        <v/>
      </c>
      <c r="JLZ104" s="82" t="str">
        <f t="shared" si="214"/>
        <v/>
      </c>
      <c r="JMA104" s="82" t="str">
        <f t="shared" si="214"/>
        <v/>
      </c>
      <c r="JMB104" s="82" t="str">
        <f t="shared" si="214"/>
        <v/>
      </c>
      <c r="JMC104" s="82" t="str">
        <f t="shared" si="214"/>
        <v/>
      </c>
      <c r="JMD104" s="82" t="str">
        <f t="shared" si="214"/>
        <v/>
      </c>
      <c r="JME104" s="82" t="str">
        <f t="shared" si="214"/>
        <v/>
      </c>
      <c r="JMF104" s="82" t="str">
        <f t="shared" si="214"/>
        <v/>
      </c>
      <c r="JMG104" s="82" t="str">
        <f t="shared" si="214"/>
        <v/>
      </c>
      <c r="JMH104" s="82" t="str">
        <f t="shared" si="214"/>
        <v/>
      </c>
      <c r="JMI104" s="82" t="str">
        <f t="shared" si="214"/>
        <v/>
      </c>
      <c r="JMJ104" s="82" t="str">
        <f t="shared" si="214"/>
        <v/>
      </c>
      <c r="JMK104" s="82" t="str">
        <f t="shared" si="214"/>
        <v/>
      </c>
      <c r="JML104" s="82" t="str">
        <f t="shared" si="214"/>
        <v/>
      </c>
      <c r="JMM104" s="82" t="str">
        <f t="shared" si="214"/>
        <v/>
      </c>
      <c r="JMN104" s="82" t="str">
        <f t="shared" si="214"/>
        <v/>
      </c>
      <c r="JMO104" s="82" t="str">
        <f t="shared" si="214"/>
        <v/>
      </c>
      <c r="JMP104" s="82" t="str">
        <f t="shared" si="214"/>
        <v/>
      </c>
      <c r="JMQ104" s="82" t="str">
        <f t="shared" si="214"/>
        <v/>
      </c>
      <c r="JMR104" s="82" t="str">
        <f t="shared" si="214"/>
        <v/>
      </c>
      <c r="JMS104" s="82" t="str">
        <f t="shared" si="214"/>
        <v/>
      </c>
      <c r="JMT104" s="82" t="str">
        <f t="shared" si="214"/>
        <v/>
      </c>
      <c r="JMU104" s="82" t="str">
        <f t="shared" si="214"/>
        <v/>
      </c>
      <c r="JMV104" s="82" t="str">
        <f t="shared" si="214"/>
        <v/>
      </c>
      <c r="JMW104" s="82" t="str">
        <f t="shared" si="214"/>
        <v/>
      </c>
      <c r="JMX104" s="82" t="str">
        <f t="shared" si="214"/>
        <v/>
      </c>
      <c r="JMY104" s="82" t="str">
        <f t="shared" si="214"/>
        <v/>
      </c>
      <c r="JMZ104" s="82" t="str">
        <f t="shared" si="214"/>
        <v/>
      </c>
      <c r="JNA104" s="82" t="str">
        <f t="shared" si="214"/>
        <v/>
      </c>
      <c r="JNB104" s="82" t="str">
        <f t="shared" si="214"/>
        <v/>
      </c>
      <c r="JNC104" s="82" t="str">
        <f t="shared" si="214"/>
        <v/>
      </c>
      <c r="JND104" s="82" t="str">
        <f t="shared" si="214"/>
        <v/>
      </c>
      <c r="JNE104" s="82" t="str">
        <f t="shared" si="214"/>
        <v/>
      </c>
      <c r="JNF104" s="82" t="str">
        <f t="shared" si="214"/>
        <v/>
      </c>
      <c r="JNG104" s="82" t="str">
        <f t="shared" si="214"/>
        <v/>
      </c>
      <c r="JNH104" s="82" t="str">
        <f t="shared" si="214"/>
        <v/>
      </c>
      <c r="JNI104" s="82" t="str">
        <f t="shared" si="214"/>
        <v/>
      </c>
      <c r="JNJ104" s="82" t="str">
        <f t="shared" si="214"/>
        <v/>
      </c>
      <c r="JNK104" s="82" t="str">
        <f t="shared" si="214"/>
        <v/>
      </c>
      <c r="JNL104" s="82" t="str">
        <f t="shared" si="214"/>
        <v/>
      </c>
      <c r="JNM104" s="82" t="str">
        <f t="shared" si="214"/>
        <v/>
      </c>
      <c r="JNN104" s="82" t="str">
        <f t="shared" si="214"/>
        <v/>
      </c>
      <c r="JNO104" s="82" t="str">
        <f t="shared" si="214"/>
        <v/>
      </c>
      <c r="JNP104" s="82" t="str">
        <f t="shared" si="214"/>
        <v/>
      </c>
      <c r="JNQ104" s="82" t="str">
        <f t="shared" si="214"/>
        <v/>
      </c>
      <c r="JNR104" s="82" t="str">
        <f t="shared" si="214"/>
        <v/>
      </c>
      <c r="JNS104" s="82" t="str">
        <f t="shared" ref="JNS104:JQD104" si="215">IF(ISNUMBER(outYear),JNS55+JNS61+JNS67+JNS101,"")</f>
        <v/>
      </c>
      <c r="JNT104" s="82" t="str">
        <f t="shared" si="215"/>
        <v/>
      </c>
      <c r="JNU104" s="82" t="str">
        <f t="shared" si="215"/>
        <v/>
      </c>
      <c r="JNV104" s="82" t="str">
        <f t="shared" si="215"/>
        <v/>
      </c>
      <c r="JNW104" s="82" t="str">
        <f t="shared" si="215"/>
        <v/>
      </c>
      <c r="JNX104" s="82" t="str">
        <f t="shared" si="215"/>
        <v/>
      </c>
      <c r="JNY104" s="82" t="str">
        <f t="shared" si="215"/>
        <v/>
      </c>
      <c r="JNZ104" s="82" t="str">
        <f t="shared" si="215"/>
        <v/>
      </c>
      <c r="JOA104" s="82" t="str">
        <f t="shared" si="215"/>
        <v/>
      </c>
      <c r="JOB104" s="82" t="str">
        <f t="shared" si="215"/>
        <v/>
      </c>
      <c r="JOC104" s="82" t="str">
        <f t="shared" si="215"/>
        <v/>
      </c>
      <c r="JOD104" s="82" t="str">
        <f t="shared" si="215"/>
        <v/>
      </c>
      <c r="JOE104" s="82" t="str">
        <f t="shared" si="215"/>
        <v/>
      </c>
      <c r="JOF104" s="82" t="str">
        <f t="shared" si="215"/>
        <v/>
      </c>
      <c r="JOG104" s="82" t="str">
        <f t="shared" si="215"/>
        <v/>
      </c>
      <c r="JOH104" s="82" t="str">
        <f t="shared" si="215"/>
        <v/>
      </c>
      <c r="JOI104" s="82" t="str">
        <f t="shared" si="215"/>
        <v/>
      </c>
      <c r="JOJ104" s="82" t="str">
        <f t="shared" si="215"/>
        <v/>
      </c>
      <c r="JOK104" s="82" t="str">
        <f t="shared" si="215"/>
        <v/>
      </c>
      <c r="JOL104" s="82" t="str">
        <f t="shared" si="215"/>
        <v/>
      </c>
      <c r="JOM104" s="82" t="str">
        <f t="shared" si="215"/>
        <v/>
      </c>
      <c r="JON104" s="82" t="str">
        <f t="shared" si="215"/>
        <v/>
      </c>
      <c r="JOO104" s="82" t="str">
        <f t="shared" si="215"/>
        <v/>
      </c>
      <c r="JOP104" s="82" t="str">
        <f t="shared" si="215"/>
        <v/>
      </c>
      <c r="JOQ104" s="82" t="str">
        <f t="shared" si="215"/>
        <v/>
      </c>
      <c r="JOR104" s="82" t="str">
        <f t="shared" si="215"/>
        <v/>
      </c>
      <c r="JOS104" s="82" t="str">
        <f t="shared" si="215"/>
        <v/>
      </c>
      <c r="JOT104" s="82" t="str">
        <f t="shared" si="215"/>
        <v/>
      </c>
      <c r="JOU104" s="82" t="str">
        <f t="shared" si="215"/>
        <v/>
      </c>
      <c r="JOV104" s="82" t="str">
        <f t="shared" si="215"/>
        <v/>
      </c>
      <c r="JOW104" s="82" t="str">
        <f t="shared" si="215"/>
        <v/>
      </c>
      <c r="JOX104" s="82" t="str">
        <f t="shared" si="215"/>
        <v/>
      </c>
      <c r="JOY104" s="82" t="str">
        <f t="shared" si="215"/>
        <v/>
      </c>
      <c r="JOZ104" s="82" t="str">
        <f t="shared" si="215"/>
        <v/>
      </c>
      <c r="JPA104" s="82" t="str">
        <f t="shared" si="215"/>
        <v/>
      </c>
      <c r="JPB104" s="82" t="str">
        <f t="shared" si="215"/>
        <v/>
      </c>
      <c r="JPC104" s="82" t="str">
        <f t="shared" si="215"/>
        <v/>
      </c>
      <c r="JPD104" s="82" t="str">
        <f t="shared" si="215"/>
        <v/>
      </c>
      <c r="JPE104" s="82" t="str">
        <f t="shared" si="215"/>
        <v/>
      </c>
      <c r="JPF104" s="82" t="str">
        <f t="shared" si="215"/>
        <v/>
      </c>
      <c r="JPG104" s="82" t="str">
        <f t="shared" si="215"/>
        <v/>
      </c>
      <c r="JPH104" s="82" t="str">
        <f t="shared" si="215"/>
        <v/>
      </c>
      <c r="JPI104" s="82" t="str">
        <f t="shared" si="215"/>
        <v/>
      </c>
      <c r="JPJ104" s="82" t="str">
        <f t="shared" si="215"/>
        <v/>
      </c>
      <c r="JPK104" s="82" t="str">
        <f t="shared" si="215"/>
        <v/>
      </c>
      <c r="JPL104" s="82" t="str">
        <f t="shared" si="215"/>
        <v/>
      </c>
      <c r="JPM104" s="82" t="str">
        <f t="shared" si="215"/>
        <v/>
      </c>
      <c r="JPN104" s="82" t="str">
        <f t="shared" si="215"/>
        <v/>
      </c>
      <c r="JPO104" s="82" t="str">
        <f t="shared" si="215"/>
        <v/>
      </c>
      <c r="JPP104" s="82" t="str">
        <f t="shared" si="215"/>
        <v/>
      </c>
      <c r="JPQ104" s="82" t="str">
        <f t="shared" si="215"/>
        <v/>
      </c>
      <c r="JPR104" s="82" t="str">
        <f t="shared" si="215"/>
        <v/>
      </c>
      <c r="JPS104" s="82" t="str">
        <f t="shared" si="215"/>
        <v/>
      </c>
      <c r="JPT104" s="82" t="str">
        <f t="shared" si="215"/>
        <v/>
      </c>
      <c r="JPU104" s="82" t="str">
        <f t="shared" si="215"/>
        <v/>
      </c>
      <c r="JPV104" s="82" t="str">
        <f t="shared" si="215"/>
        <v/>
      </c>
      <c r="JPW104" s="82" t="str">
        <f t="shared" si="215"/>
        <v/>
      </c>
      <c r="JPX104" s="82" t="str">
        <f t="shared" si="215"/>
        <v/>
      </c>
      <c r="JPY104" s="82" t="str">
        <f t="shared" si="215"/>
        <v/>
      </c>
      <c r="JPZ104" s="82" t="str">
        <f t="shared" si="215"/>
        <v/>
      </c>
      <c r="JQA104" s="82" t="str">
        <f t="shared" si="215"/>
        <v/>
      </c>
      <c r="JQB104" s="82" t="str">
        <f t="shared" si="215"/>
        <v/>
      </c>
      <c r="JQC104" s="82" t="str">
        <f t="shared" si="215"/>
        <v/>
      </c>
      <c r="JQD104" s="82" t="str">
        <f t="shared" si="215"/>
        <v/>
      </c>
      <c r="JQE104" s="82" t="str">
        <f t="shared" ref="JQE104:JSP104" si="216">IF(ISNUMBER(outYear),JQE55+JQE61+JQE67+JQE101,"")</f>
        <v/>
      </c>
      <c r="JQF104" s="82" t="str">
        <f t="shared" si="216"/>
        <v/>
      </c>
      <c r="JQG104" s="82" t="str">
        <f t="shared" si="216"/>
        <v/>
      </c>
      <c r="JQH104" s="82" t="str">
        <f t="shared" si="216"/>
        <v/>
      </c>
      <c r="JQI104" s="82" t="str">
        <f t="shared" si="216"/>
        <v/>
      </c>
      <c r="JQJ104" s="82" t="str">
        <f t="shared" si="216"/>
        <v/>
      </c>
      <c r="JQK104" s="82" t="str">
        <f t="shared" si="216"/>
        <v/>
      </c>
      <c r="JQL104" s="82" t="str">
        <f t="shared" si="216"/>
        <v/>
      </c>
      <c r="JQM104" s="82" t="str">
        <f t="shared" si="216"/>
        <v/>
      </c>
      <c r="JQN104" s="82" t="str">
        <f t="shared" si="216"/>
        <v/>
      </c>
      <c r="JQO104" s="82" t="str">
        <f t="shared" si="216"/>
        <v/>
      </c>
      <c r="JQP104" s="82" t="str">
        <f t="shared" si="216"/>
        <v/>
      </c>
      <c r="JQQ104" s="82" t="str">
        <f t="shared" si="216"/>
        <v/>
      </c>
      <c r="JQR104" s="82" t="str">
        <f t="shared" si="216"/>
        <v/>
      </c>
      <c r="JQS104" s="82" t="str">
        <f t="shared" si="216"/>
        <v/>
      </c>
      <c r="JQT104" s="82" t="str">
        <f t="shared" si="216"/>
        <v/>
      </c>
      <c r="JQU104" s="82" t="str">
        <f t="shared" si="216"/>
        <v/>
      </c>
      <c r="JQV104" s="82" t="str">
        <f t="shared" si="216"/>
        <v/>
      </c>
      <c r="JQW104" s="82" t="str">
        <f t="shared" si="216"/>
        <v/>
      </c>
      <c r="JQX104" s="82" t="str">
        <f t="shared" si="216"/>
        <v/>
      </c>
      <c r="JQY104" s="82" t="str">
        <f t="shared" si="216"/>
        <v/>
      </c>
      <c r="JQZ104" s="82" t="str">
        <f t="shared" si="216"/>
        <v/>
      </c>
      <c r="JRA104" s="82" t="str">
        <f t="shared" si="216"/>
        <v/>
      </c>
      <c r="JRB104" s="82" t="str">
        <f t="shared" si="216"/>
        <v/>
      </c>
      <c r="JRC104" s="82" t="str">
        <f t="shared" si="216"/>
        <v/>
      </c>
      <c r="JRD104" s="82" t="str">
        <f t="shared" si="216"/>
        <v/>
      </c>
      <c r="JRE104" s="82" t="str">
        <f t="shared" si="216"/>
        <v/>
      </c>
      <c r="JRF104" s="82" t="str">
        <f t="shared" si="216"/>
        <v/>
      </c>
      <c r="JRG104" s="82" t="str">
        <f t="shared" si="216"/>
        <v/>
      </c>
      <c r="JRH104" s="82" t="str">
        <f t="shared" si="216"/>
        <v/>
      </c>
      <c r="JRI104" s="82" t="str">
        <f t="shared" si="216"/>
        <v/>
      </c>
      <c r="JRJ104" s="82" t="str">
        <f t="shared" si="216"/>
        <v/>
      </c>
      <c r="JRK104" s="82" t="str">
        <f t="shared" si="216"/>
        <v/>
      </c>
      <c r="JRL104" s="82" t="str">
        <f t="shared" si="216"/>
        <v/>
      </c>
      <c r="JRM104" s="82" t="str">
        <f t="shared" si="216"/>
        <v/>
      </c>
      <c r="JRN104" s="82" t="str">
        <f t="shared" si="216"/>
        <v/>
      </c>
      <c r="JRO104" s="82" t="str">
        <f t="shared" si="216"/>
        <v/>
      </c>
      <c r="JRP104" s="82" t="str">
        <f t="shared" si="216"/>
        <v/>
      </c>
      <c r="JRQ104" s="82" t="str">
        <f t="shared" si="216"/>
        <v/>
      </c>
      <c r="JRR104" s="82" t="str">
        <f t="shared" si="216"/>
        <v/>
      </c>
      <c r="JRS104" s="82" t="str">
        <f t="shared" si="216"/>
        <v/>
      </c>
      <c r="JRT104" s="82" t="str">
        <f t="shared" si="216"/>
        <v/>
      </c>
      <c r="JRU104" s="82" t="str">
        <f t="shared" si="216"/>
        <v/>
      </c>
      <c r="JRV104" s="82" t="str">
        <f t="shared" si="216"/>
        <v/>
      </c>
      <c r="JRW104" s="82" t="str">
        <f t="shared" si="216"/>
        <v/>
      </c>
      <c r="JRX104" s="82" t="str">
        <f t="shared" si="216"/>
        <v/>
      </c>
      <c r="JRY104" s="82" t="str">
        <f t="shared" si="216"/>
        <v/>
      </c>
      <c r="JRZ104" s="82" t="str">
        <f t="shared" si="216"/>
        <v/>
      </c>
      <c r="JSA104" s="82" t="str">
        <f t="shared" si="216"/>
        <v/>
      </c>
      <c r="JSB104" s="82" t="str">
        <f t="shared" si="216"/>
        <v/>
      </c>
      <c r="JSC104" s="82" t="str">
        <f t="shared" si="216"/>
        <v/>
      </c>
      <c r="JSD104" s="82" t="str">
        <f t="shared" si="216"/>
        <v/>
      </c>
      <c r="JSE104" s="82" t="str">
        <f t="shared" si="216"/>
        <v/>
      </c>
      <c r="JSF104" s="82" t="str">
        <f t="shared" si="216"/>
        <v/>
      </c>
      <c r="JSG104" s="82" t="str">
        <f t="shared" si="216"/>
        <v/>
      </c>
      <c r="JSH104" s="82" t="str">
        <f t="shared" si="216"/>
        <v/>
      </c>
      <c r="JSI104" s="82" t="str">
        <f t="shared" si="216"/>
        <v/>
      </c>
      <c r="JSJ104" s="82" t="str">
        <f t="shared" si="216"/>
        <v/>
      </c>
      <c r="JSK104" s="82" t="str">
        <f t="shared" si="216"/>
        <v/>
      </c>
      <c r="JSL104" s="82" t="str">
        <f t="shared" si="216"/>
        <v/>
      </c>
      <c r="JSM104" s="82" t="str">
        <f t="shared" si="216"/>
        <v/>
      </c>
      <c r="JSN104" s="82" t="str">
        <f t="shared" si="216"/>
        <v/>
      </c>
      <c r="JSO104" s="82" t="str">
        <f t="shared" si="216"/>
        <v/>
      </c>
      <c r="JSP104" s="82" t="str">
        <f t="shared" si="216"/>
        <v/>
      </c>
      <c r="JSQ104" s="82" t="str">
        <f t="shared" ref="JSQ104:JVB104" si="217">IF(ISNUMBER(outYear),JSQ55+JSQ61+JSQ67+JSQ101,"")</f>
        <v/>
      </c>
      <c r="JSR104" s="82" t="str">
        <f t="shared" si="217"/>
        <v/>
      </c>
      <c r="JSS104" s="82" t="str">
        <f t="shared" si="217"/>
        <v/>
      </c>
      <c r="JST104" s="82" t="str">
        <f t="shared" si="217"/>
        <v/>
      </c>
      <c r="JSU104" s="82" t="str">
        <f t="shared" si="217"/>
        <v/>
      </c>
      <c r="JSV104" s="82" t="str">
        <f t="shared" si="217"/>
        <v/>
      </c>
      <c r="JSW104" s="82" t="str">
        <f t="shared" si="217"/>
        <v/>
      </c>
      <c r="JSX104" s="82" t="str">
        <f t="shared" si="217"/>
        <v/>
      </c>
      <c r="JSY104" s="82" t="str">
        <f t="shared" si="217"/>
        <v/>
      </c>
      <c r="JSZ104" s="82" t="str">
        <f t="shared" si="217"/>
        <v/>
      </c>
      <c r="JTA104" s="82" t="str">
        <f t="shared" si="217"/>
        <v/>
      </c>
      <c r="JTB104" s="82" t="str">
        <f t="shared" si="217"/>
        <v/>
      </c>
      <c r="JTC104" s="82" t="str">
        <f t="shared" si="217"/>
        <v/>
      </c>
      <c r="JTD104" s="82" t="str">
        <f t="shared" si="217"/>
        <v/>
      </c>
      <c r="JTE104" s="82" t="str">
        <f t="shared" si="217"/>
        <v/>
      </c>
      <c r="JTF104" s="82" t="str">
        <f t="shared" si="217"/>
        <v/>
      </c>
      <c r="JTG104" s="82" t="str">
        <f t="shared" si="217"/>
        <v/>
      </c>
      <c r="JTH104" s="82" t="str">
        <f t="shared" si="217"/>
        <v/>
      </c>
      <c r="JTI104" s="82" t="str">
        <f t="shared" si="217"/>
        <v/>
      </c>
      <c r="JTJ104" s="82" t="str">
        <f t="shared" si="217"/>
        <v/>
      </c>
      <c r="JTK104" s="82" t="str">
        <f t="shared" si="217"/>
        <v/>
      </c>
      <c r="JTL104" s="82" t="str">
        <f t="shared" si="217"/>
        <v/>
      </c>
      <c r="JTM104" s="82" t="str">
        <f t="shared" si="217"/>
        <v/>
      </c>
      <c r="JTN104" s="82" t="str">
        <f t="shared" si="217"/>
        <v/>
      </c>
      <c r="JTO104" s="82" t="str">
        <f t="shared" si="217"/>
        <v/>
      </c>
      <c r="JTP104" s="82" t="str">
        <f t="shared" si="217"/>
        <v/>
      </c>
      <c r="JTQ104" s="82" t="str">
        <f t="shared" si="217"/>
        <v/>
      </c>
      <c r="JTR104" s="82" t="str">
        <f t="shared" si="217"/>
        <v/>
      </c>
      <c r="JTS104" s="82" t="str">
        <f t="shared" si="217"/>
        <v/>
      </c>
      <c r="JTT104" s="82" t="str">
        <f t="shared" si="217"/>
        <v/>
      </c>
      <c r="JTU104" s="82" t="str">
        <f t="shared" si="217"/>
        <v/>
      </c>
      <c r="JTV104" s="82" t="str">
        <f t="shared" si="217"/>
        <v/>
      </c>
      <c r="JTW104" s="82" t="str">
        <f t="shared" si="217"/>
        <v/>
      </c>
      <c r="JTX104" s="82" t="str">
        <f t="shared" si="217"/>
        <v/>
      </c>
      <c r="JTY104" s="82" t="str">
        <f t="shared" si="217"/>
        <v/>
      </c>
      <c r="JTZ104" s="82" t="str">
        <f t="shared" si="217"/>
        <v/>
      </c>
      <c r="JUA104" s="82" t="str">
        <f t="shared" si="217"/>
        <v/>
      </c>
      <c r="JUB104" s="82" t="str">
        <f t="shared" si="217"/>
        <v/>
      </c>
      <c r="JUC104" s="82" t="str">
        <f t="shared" si="217"/>
        <v/>
      </c>
      <c r="JUD104" s="82" t="str">
        <f t="shared" si="217"/>
        <v/>
      </c>
      <c r="JUE104" s="82" t="str">
        <f t="shared" si="217"/>
        <v/>
      </c>
      <c r="JUF104" s="82" t="str">
        <f t="shared" si="217"/>
        <v/>
      </c>
      <c r="JUG104" s="82" t="str">
        <f t="shared" si="217"/>
        <v/>
      </c>
      <c r="JUH104" s="82" t="str">
        <f t="shared" si="217"/>
        <v/>
      </c>
      <c r="JUI104" s="82" t="str">
        <f t="shared" si="217"/>
        <v/>
      </c>
      <c r="JUJ104" s="82" t="str">
        <f t="shared" si="217"/>
        <v/>
      </c>
      <c r="JUK104" s="82" t="str">
        <f t="shared" si="217"/>
        <v/>
      </c>
      <c r="JUL104" s="82" t="str">
        <f t="shared" si="217"/>
        <v/>
      </c>
      <c r="JUM104" s="82" t="str">
        <f t="shared" si="217"/>
        <v/>
      </c>
      <c r="JUN104" s="82" t="str">
        <f t="shared" si="217"/>
        <v/>
      </c>
      <c r="JUO104" s="82" t="str">
        <f t="shared" si="217"/>
        <v/>
      </c>
      <c r="JUP104" s="82" t="str">
        <f t="shared" si="217"/>
        <v/>
      </c>
      <c r="JUQ104" s="82" t="str">
        <f t="shared" si="217"/>
        <v/>
      </c>
      <c r="JUR104" s="82" t="str">
        <f t="shared" si="217"/>
        <v/>
      </c>
      <c r="JUS104" s="82" t="str">
        <f t="shared" si="217"/>
        <v/>
      </c>
      <c r="JUT104" s="82" t="str">
        <f t="shared" si="217"/>
        <v/>
      </c>
      <c r="JUU104" s="82" t="str">
        <f t="shared" si="217"/>
        <v/>
      </c>
      <c r="JUV104" s="82" t="str">
        <f t="shared" si="217"/>
        <v/>
      </c>
      <c r="JUW104" s="82" t="str">
        <f t="shared" si="217"/>
        <v/>
      </c>
      <c r="JUX104" s="82" t="str">
        <f t="shared" si="217"/>
        <v/>
      </c>
      <c r="JUY104" s="82" t="str">
        <f t="shared" si="217"/>
        <v/>
      </c>
      <c r="JUZ104" s="82" t="str">
        <f t="shared" si="217"/>
        <v/>
      </c>
      <c r="JVA104" s="82" t="str">
        <f t="shared" si="217"/>
        <v/>
      </c>
      <c r="JVB104" s="82" t="str">
        <f t="shared" si="217"/>
        <v/>
      </c>
      <c r="JVC104" s="82" t="str">
        <f t="shared" ref="JVC104:JXN104" si="218">IF(ISNUMBER(outYear),JVC55+JVC61+JVC67+JVC101,"")</f>
        <v/>
      </c>
      <c r="JVD104" s="82" t="str">
        <f t="shared" si="218"/>
        <v/>
      </c>
      <c r="JVE104" s="82" t="str">
        <f t="shared" si="218"/>
        <v/>
      </c>
      <c r="JVF104" s="82" t="str">
        <f t="shared" si="218"/>
        <v/>
      </c>
      <c r="JVG104" s="82" t="str">
        <f t="shared" si="218"/>
        <v/>
      </c>
      <c r="JVH104" s="82" t="str">
        <f t="shared" si="218"/>
        <v/>
      </c>
      <c r="JVI104" s="82" t="str">
        <f t="shared" si="218"/>
        <v/>
      </c>
      <c r="JVJ104" s="82" t="str">
        <f t="shared" si="218"/>
        <v/>
      </c>
      <c r="JVK104" s="82" t="str">
        <f t="shared" si="218"/>
        <v/>
      </c>
      <c r="JVL104" s="82" t="str">
        <f t="shared" si="218"/>
        <v/>
      </c>
      <c r="JVM104" s="82" t="str">
        <f t="shared" si="218"/>
        <v/>
      </c>
      <c r="JVN104" s="82" t="str">
        <f t="shared" si="218"/>
        <v/>
      </c>
      <c r="JVO104" s="82" t="str">
        <f t="shared" si="218"/>
        <v/>
      </c>
      <c r="JVP104" s="82" t="str">
        <f t="shared" si="218"/>
        <v/>
      </c>
      <c r="JVQ104" s="82" t="str">
        <f t="shared" si="218"/>
        <v/>
      </c>
      <c r="JVR104" s="82" t="str">
        <f t="shared" si="218"/>
        <v/>
      </c>
      <c r="JVS104" s="82" t="str">
        <f t="shared" si="218"/>
        <v/>
      </c>
      <c r="JVT104" s="82" t="str">
        <f t="shared" si="218"/>
        <v/>
      </c>
      <c r="JVU104" s="82" t="str">
        <f t="shared" si="218"/>
        <v/>
      </c>
      <c r="JVV104" s="82" t="str">
        <f t="shared" si="218"/>
        <v/>
      </c>
      <c r="JVW104" s="82" t="str">
        <f t="shared" si="218"/>
        <v/>
      </c>
      <c r="JVX104" s="82" t="str">
        <f t="shared" si="218"/>
        <v/>
      </c>
      <c r="JVY104" s="82" t="str">
        <f t="shared" si="218"/>
        <v/>
      </c>
      <c r="JVZ104" s="82" t="str">
        <f t="shared" si="218"/>
        <v/>
      </c>
      <c r="JWA104" s="82" t="str">
        <f t="shared" si="218"/>
        <v/>
      </c>
      <c r="JWB104" s="82" t="str">
        <f t="shared" si="218"/>
        <v/>
      </c>
      <c r="JWC104" s="82" t="str">
        <f t="shared" si="218"/>
        <v/>
      </c>
      <c r="JWD104" s="82" t="str">
        <f t="shared" si="218"/>
        <v/>
      </c>
      <c r="JWE104" s="82" t="str">
        <f t="shared" si="218"/>
        <v/>
      </c>
      <c r="JWF104" s="82" t="str">
        <f t="shared" si="218"/>
        <v/>
      </c>
      <c r="JWG104" s="82" t="str">
        <f t="shared" si="218"/>
        <v/>
      </c>
      <c r="JWH104" s="82" t="str">
        <f t="shared" si="218"/>
        <v/>
      </c>
      <c r="JWI104" s="82" t="str">
        <f t="shared" si="218"/>
        <v/>
      </c>
      <c r="JWJ104" s="82" t="str">
        <f t="shared" si="218"/>
        <v/>
      </c>
      <c r="JWK104" s="82" t="str">
        <f t="shared" si="218"/>
        <v/>
      </c>
      <c r="JWL104" s="82" t="str">
        <f t="shared" si="218"/>
        <v/>
      </c>
      <c r="JWM104" s="82" t="str">
        <f t="shared" si="218"/>
        <v/>
      </c>
      <c r="JWN104" s="82" t="str">
        <f t="shared" si="218"/>
        <v/>
      </c>
      <c r="JWO104" s="82" t="str">
        <f t="shared" si="218"/>
        <v/>
      </c>
      <c r="JWP104" s="82" t="str">
        <f t="shared" si="218"/>
        <v/>
      </c>
      <c r="JWQ104" s="82" t="str">
        <f t="shared" si="218"/>
        <v/>
      </c>
      <c r="JWR104" s="82" t="str">
        <f t="shared" si="218"/>
        <v/>
      </c>
      <c r="JWS104" s="82" t="str">
        <f t="shared" si="218"/>
        <v/>
      </c>
      <c r="JWT104" s="82" t="str">
        <f t="shared" si="218"/>
        <v/>
      </c>
      <c r="JWU104" s="82" t="str">
        <f t="shared" si="218"/>
        <v/>
      </c>
      <c r="JWV104" s="82" t="str">
        <f t="shared" si="218"/>
        <v/>
      </c>
      <c r="JWW104" s="82" t="str">
        <f t="shared" si="218"/>
        <v/>
      </c>
      <c r="JWX104" s="82" t="str">
        <f t="shared" si="218"/>
        <v/>
      </c>
      <c r="JWY104" s="82" t="str">
        <f t="shared" si="218"/>
        <v/>
      </c>
      <c r="JWZ104" s="82" t="str">
        <f t="shared" si="218"/>
        <v/>
      </c>
      <c r="JXA104" s="82" t="str">
        <f t="shared" si="218"/>
        <v/>
      </c>
      <c r="JXB104" s="82" t="str">
        <f t="shared" si="218"/>
        <v/>
      </c>
      <c r="JXC104" s="82" t="str">
        <f t="shared" si="218"/>
        <v/>
      </c>
      <c r="JXD104" s="82" t="str">
        <f t="shared" si="218"/>
        <v/>
      </c>
      <c r="JXE104" s="82" t="str">
        <f t="shared" si="218"/>
        <v/>
      </c>
      <c r="JXF104" s="82" t="str">
        <f t="shared" si="218"/>
        <v/>
      </c>
      <c r="JXG104" s="82" t="str">
        <f t="shared" si="218"/>
        <v/>
      </c>
      <c r="JXH104" s="82" t="str">
        <f t="shared" si="218"/>
        <v/>
      </c>
      <c r="JXI104" s="82" t="str">
        <f t="shared" si="218"/>
        <v/>
      </c>
      <c r="JXJ104" s="82" t="str">
        <f t="shared" si="218"/>
        <v/>
      </c>
      <c r="JXK104" s="82" t="str">
        <f t="shared" si="218"/>
        <v/>
      </c>
      <c r="JXL104" s="82" t="str">
        <f t="shared" si="218"/>
        <v/>
      </c>
      <c r="JXM104" s="82" t="str">
        <f t="shared" si="218"/>
        <v/>
      </c>
      <c r="JXN104" s="82" t="str">
        <f t="shared" si="218"/>
        <v/>
      </c>
      <c r="JXO104" s="82" t="str">
        <f t="shared" ref="JXO104:JZZ104" si="219">IF(ISNUMBER(outYear),JXO55+JXO61+JXO67+JXO101,"")</f>
        <v/>
      </c>
      <c r="JXP104" s="82" t="str">
        <f t="shared" si="219"/>
        <v/>
      </c>
      <c r="JXQ104" s="82" t="str">
        <f t="shared" si="219"/>
        <v/>
      </c>
      <c r="JXR104" s="82" t="str">
        <f t="shared" si="219"/>
        <v/>
      </c>
      <c r="JXS104" s="82" t="str">
        <f t="shared" si="219"/>
        <v/>
      </c>
      <c r="JXT104" s="82" t="str">
        <f t="shared" si="219"/>
        <v/>
      </c>
      <c r="JXU104" s="82" t="str">
        <f t="shared" si="219"/>
        <v/>
      </c>
      <c r="JXV104" s="82" t="str">
        <f t="shared" si="219"/>
        <v/>
      </c>
      <c r="JXW104" s="82" t="str">
        <f t="shared" si="219"/>
        <v/>
      </c>
      <c r="JXX104" s="82" t="str">
        <f t="shared" si="219"/>
        <v/>
      </c>
      <c r="JXY104" s="82" t="str">
        <f t="shared" si="219"/>
        <v/>
      </c>
      <c r="JXZ104" s="82" t="str">
        <f t="shared" si="219"/>
        <v/>
      </c>
      <c r="JYA104" s="82" t="str">
        <f t="shared" si="219"/>
        <v/>
      </c>
      <c r="JYB104" s="82" t="str">
        <f t="shared" si="219"/>
        <v/>
      </c>
      <c r="JYC104" s="82" t="str">
        <f t="shared" si="219"/>
        <v/>
      </c>
      <c r="JYD104" s="82" t="str">
        <f t="shared" si="219"/>
        <v/>
      </c>
      <c r="JYE104" s="82" t="str">
        <f t="shared" si="219"/>
        <v/>
      </c>
      <c r="JYF104" s="82" t="str">
        <f t="shared" si="219"/>
        <v/>
      </c>
      <c r="JYG104" s="82" t="str">
        <f t="shared" si="219"/>
        <v/>
      </c>
      <c r="JYH104" s="82" t="str">
        <f t="shared" si="219"/>
        <v/>
      </c>
      <c r="JYI104" s="82" t="str">
        <f t="shared" si="219"/>
        <v/>
      </c>
      <c r="JYJ104" s="82" t="str">
        <f t="shared" si="219"/>
        <v/>
      </c>
      <c r="JYK104" s="82" t="str">
        <f t="shared" si="219"/>
        <v/>
      </c>
      <c r="JYL104" s="82" t="str">
        <f t="shared" si="219"/>
        <v/>
      </c>
      <c r="JYM104" s="82" t="str">
        <f t="shared" si="219"/>
        <v/>
      </c>
      <c r="JYN104" s="82" t="str">
        <f t="shared" si="219"/>
        <v/>
      </c>
      <c r="JYO104" s="82" t="str">
        <f t="shared" si="219"/>
        <v/>
      </c>
      <c r="JYP104" s="82" t="str">
        <f t="shared" si="219"/>
        <v/>
      </c>
      <c r="JYQ104" s="82" t="str">
        <f t="shared" si="219"/>
        <v/>
      </c>
      <c r="JYR104" s="82" t="str">
        <f t="shared" si="219"/>
        <v/>
      </c>
      <c r="JYS104" s="82" t="str">
        <f t="shared" si="219"/>
        <v/>
      </c>
      <c r="JYT104" s="82" t="str">
        <f t="shared" si="219"/>
        <v/>
      </c>
      <c r="JYU104" s="82" t="str">
        <f t="shared" si="219"/>
        <v/>
      </c>
      <c r="JYV104" s="82" t="str">
        <f t="shared" si="219"/>
        <v/>
      </c>
      <c r="JYW104" s="82" t="str">
        <f t="shared" si="219"/>
        <v/>
      </c>
      <c r="JYX104" s="82" t="str">
        <f t="shared" si="219"/>
        <v/>
      </c>
      <c r="JYY104" s="82" t="str">
        <f t="shared" si="219"/>
        <v/>
      </c>
      <c r="JYZ104" s="82" t="str">
        <f t="shared" si="219"/>
        <v/>
      </c>
      <c r="JZA104" s="82" t="str">
        <f t="shared" si="219"/>
        <v/>
      </c>
      <c r="JZB104" s="82" t="str">
        <f t="shared" si="219"/>
        <v/>
      </c>
      <c r="JZC104" s="82" t="str">
        <f t="shared" si="219"/>
        <v/>
      </c>
      <c r="JZD104" s="82" t="str">
        <f t="shared" si="219"/>
        <v/>
      </c>
      <c r="JZE104" s="82" t="str">
        <f t="shared" si="219"/>
        <v/>
      </c>
      <c r="JZF104" s="82" t="str">
        <f t="shared" si="219"/>
        <v/>
      </c>
      <c r="JZG104" s="82" t="str">
        <f t="shared" si="219"/>
        <v/>
      </c>
      <c r="JZH104" s="82" t="str">
        <f t="shared" si="219"/>
        <v/>
      </c>
      <c r="JZI104" s="82" t="str">
        <f t="shared" si="219"/>
        <v/>
      </c>
      <c r="JZJ104" s="82" t="str">
        <f t="shared" si="219"/>
        <v/>
      </c>
      <c r="JZK104" s="82" t="str">
        <f t="shared" si="219"/>
        <v/>
      </c>
      <c r="JZL104" s="82" t="str">
        <f t="shared" si="219"/>
        <v/>
      </c>
      <c r="JZM104" s="82" t="str">
        <f t="shared" si="219"/>
        <v/>
      </c>
      <c r="JZN104" s="82" t="str">
        <f t="shared" si="219"/>
        <v/>
      </c>
      <c r="JZO104" s="82" t="str">
        <f t="shared" si="219"/>
        <v/>
      </c>
      <c r="JZP104" s="82" t="str">
        <f t="shared" si="219"/>
        <v/>
      </c>
      <c r="JZQ104" s="82" t="str">
        <f t="shared" si="219"/>
        <v/>
      </c>
      <c r="JZR104" s="82" t="str">
        <f t="shared" si="219"/>
        <v/>
      </c>
      <c r="JZS104" s="82" t="str">
        <f t="shared" si="219"/>
        <v/>
      </c>
      <c r="JZT104" s="82" t="str">
        <f t="shared" si="219"/>
        <v/>
      </c>
      <c r="JZU104" s="82" t="str">
        <f t="shared" si="219"/>
        <v/>
      </c>
      <c r="JZV104" s="82" t="str">
        <f t="shared" si="219"/>
        <v/>
      </c>
      <c r="JZW104" s="82" t="str">
        <f t="shared" si="219"/>
        <v/>
      </c>
      <c r="JZX104" s="82" t="str">
        <f t="shared" si="219"/>
        <v/>
      </c>
      <c r="JZY104" s="82" t="str">
        <f t="shared" si="219"/>
        <v/>
      </c>
      <c r="JZZ104" s="82" t="str">
        <f t="shared" si="219"/>
        <v/>
      </c>
      <c r="KAA104" s="82" t="str">
        <f t="shared" ref="KAA104:KCL104" si="220">IF(ISNUMBER(outYear),KAA55+KAA61+KAA67+KAA101,"")</f>
        <v/>
      </c>
      <c r="KAB104" s="82" t="str">
        <f t="shared" si="220"/>
        <v/>
      </c>
      <c r="KAC104" s="82" t="str">
        <f t="shared" si="220"/>
        <v/>
      </c>
      <c r="KAD104" s="82" t="str">
        <f t="shared" si="220"/>
        <v/>
      </c>
      <c r="KAE104" s="82" t="str">
        <f t="shared" si="220"/>
        <v/>
      </c>
      <c r="KAF104" s="82" t="str">
        <f t="shared" si="220"/>
        <v/>
      </c>
      <c r="KAG104" s="82" t="str">
        <f t="shared" si="220"/>
        <v/>
      </c>
      <c r="KAH104" s="82" t="str">
        <f t="shared" si="220"/>
        <v/>
      </c>
      <c r="KAI104" s="82" t="str">
        <f t="shared" si="220"/>
        <v/>
      </c>
      <c r="KAJ104" s="82" t="str">
        <f t="shared" si="220"/>
        <v/>
      </c>
      <c r="KAK104" s="82" t="str">
        <f t="shared" si="220"/>
        <v/>
      </c>
      <c r="KAL104" s="82" t="str">
        <f t="shared" si="220"/>
        <v/>
      </c>
      <c r="KAM104" s="82" t="str">
        <f t="shared" si="220"/>
        <v/>
      </c>
      <c r="KAN104" s="82" t="str">
        <f t="shared" si="220"/>
        <v/>
      </c>
      <c r="KAO104" s="82" t="str">
        <f t="shared" si="220"/>
        <v/>
      </c>
      <c r="KAP104" s="82" t="str">
        <f t="shared" si="220"/>
        <v/>
      </c>
      <c r="KAQ104" s="82" t="str">
        <f t="shared" si="220"/>
        <v/>
      </c>
      <c r="KAR104" s="82" t="str">
        <f t="shared" si="220"/>
        <v/>
      </c>
      <c r="KAS104" s="82" t="str">
        <f t="shared" si="220"/>
        <v/>
      </c>
      <c r="KAT104" s="82" t="str">
        <f t="shared" si="220"/>
        <v/>
      </c>
      <c r="KAU104" s="82" t="str">
        <f t="shared" si="220"/>
        <v/>
      </c>
      <c r="KAV104" s="82" t="str">
        <f t="shared" si="220"/>
        <v/>
      </c>
      <c r="KAW104" s="82" t="str">
        <f t="shared" si="220"/>
        <v/>
      </c>
      <c r="KAX104" s="82" t="str">
        <f t="shared" si="220"/>
        <v/>
      </c>
      <c r="KAY104" s="82" t="str">
        <f t="shared" si="220"/>
        <v/>
      </c>
      <c r="KAZ104" s="82" t="str">
        <f t="shared" si="220"/>
        <v/>
      </c>
      <c r="KBA104" s="82" t="str">
        <f t="shared" si="220"/>
        <v/>
      </c>
      <c r="KBB104" s="82" t="str">
        <f t="shared" si="220"/>
        <v/>
      </c>
      <c r="KBC104" s="82" t="str">
        <f t="shared" si="220"/>
        <v/>
      </c>
      <c r="KBD104" s="82" t="str">
        <f t="shared" si="220"/>
        <v/>
      </c>
      <c r="KBE104" s="82" t="str">
        <f t="shared" si="220"/>
        <v/>
      </c>
      <c r="KBF104" s="82" t="str">
        <f t="shared" si="220"/>
        <v/>
      </c>
      <c r="KBG104" s="82" t="str">
        <f t="shared" si="220"/>
        <v/>
      </c>
      <c r="KBH104" s="82" t="str">
        <f t="shared" si="220"/>
        <v/>
      </c>
      <c r="KBI104" s="82" t="str">
        <f t="shared" si="220"/>
        <v/>
      </c>
      <c r="KBJ104" s="82" t="str">
        <f t="shared" si="220"/>
        <v/>
      </c>
      <c r="KBK104" s="82" t="str">
        <f t="shared" si="220"/>
        <v/>
      </c>
      <c r="KBL104" s="82" t="str">
        <f t="shared" si="220"/>
        <v/>
      </c>
      <c r="KBM104" s="82" t="str">
        <f t="shared" si="220"/>
        <v/>
      </c>
      <c r="KBN104" s="82" t="str">
        <f t="shared" si="220"/>
        <v/>
      </c>
      <c r="KBO104" s="82" t="str">
        <f t="shared" si="220"/>
        <v/>
      </c>
      <c r="KBP104" s="82" t="str">
        <f t="shared" si="220"/>
        <v/>
      </c>
      <c r="KBQ104" s="82" t="str">
        <f t="shared" si="220"/>
        <v/>
      </c>
      <c r="KBR104" s="82" t="str">
        <f t="shared" si="220"/>
        <v/>
      </c>
      <c r="KBS104" s="82" t="str">
        <f t="shared" si="220"/>
        <v/>
      </c>
      <c r="KBT104" s="82" t="str">
        <f t="shared" si="220"/>
        <v/>
      </c>
      <c r="KBU104" s="82" t="str">
        <f t="shared" si="220"/>
        <v/>
      </c>
      <c r="KBV104" s="82" t="str">
        <f t="shared" si="220"/>
        <v/>
      </c>
      <c r="KBW104" s="82" t="str">
        <f t="shared" si="220"/>
        <v/>
      </c>
      <c r="KBX104" s="82" t="str">
        <f t="shared" si="220"/>
        <v/>
      </c>
      <c r="KBY104" s="82" t="str">
        <f t="shared" si="220"/>
        <v/>
      </c>
      <c r="KBZ104" s="82" t="str">
        <f t="shared" si="220"/>
        <v/>
      </c>
      <c r="KCA104" s="82" t="str">
        <f t="shared" si="220"/>
        <v/>
      </c>
      <c r="KCB104" s="82" t="str">
        <f t="shared" si="220"/>
        <v/>
      </c>
      <c r="KCC104" s="82" t="str">
        <f t="shared" si="220"/>
        <v/>
      </c>
      <c r="KCD104" s="82" t="str">
        <f t="shared" si="220"/>
        <v/>
      </c>
      <c r="KCE104" s="82" t="str">
        <f t="shared" si="220"/>
        <v/>
      </c>
      <c r="KCF104" s="82" t="str">
        <f t="shared" si="220"/>
        <v/>
      </c>
      <c r="KCG104" s="82" t="str">
        <f t="shared" si="220"/>
        <v/>
      </c>
      <c r="KCH104" s="82" t="str">
        <f t="shared" si="220"/>
        <v/>
      </c>
      <c r="KCI104" s="82" t="str">
        <f t="shared" si="220"/>
        <v/>
      </c>
      <c r="KCJ104" s="82" t="str">
        <f t="shared" si="220"/>
        <v/>
      </c>
      <c r="KCK104" s="82" t="str">
        <f t="shared" si="220"/>
        <v/>
      </c>
      <c r="KCL104" s="82" t="str">
        <f t="shared" si="220"/>
        <v/>
      </c>
      <c r="KCM104" s="82" t="str">
        <f t="shared" ref="KCM104:KEX104" si="221">IF(ISNUMBER(outYear),KCM55+KCM61+KCM67+KCM101,"")</f>
        <v/>
      </c>
      <c r="KCN104" s="82" t="str">
        <f t="shared" si="221"/>
        <v/>
      </c>
      <c r="KCO104" s="82" t="str">
        <f t="shared" si="221"/>
        <v/>
      </c>
      <c r="KCP104" s="82" t="str">
        <f t="shared" si="221"/>
        <v/>
      </c>
      <c r="KCQ104" s="82" t="str">
        <f t="shared" si="221"/>
        <v/>
      </c>
      <c r="KCR104" s="82" t="str">
        <f t="shared" si="221"/>
        <v/>
      </c>
      <c r="KCS104" s="82" t="str">
        <f t="shared" si="221"/>
        <v/>
      </c>
      <c r="KCT104" s="82" t="str">
        <f t="shared" si="221"/>
        <v/>
      </c>
      <c r="KCU104" s="82" t="str">
        <f t="shared" si="221"/>
        <v/>
      </c>
      <c r="KCV104" s="82" t="str">
        <f t="shared" si="221"/>
        <v/>
      </c>
      <c r="KCW104" s="82" t="str">
        <f t="shared" si="221"/>
        <v/>
      </c>
      <c r="KCX104" s="82" t="str">
        <f t="shared" si="221"/>
        <v/>
      </c>
      <c r="KCY104" s="82" t="str">
        <f t="shared" si="221"/>
        <v/>
      </c>
      <c r="KCZ104" s="82" t="str">
        <f t="shared" si="221"/>
        <v/>
      </c>
      <c r="KDA104" s="82" t="str">
        <f t="shared" si="221"/>
        <v/>
      </c>
      <c r="KDB104" s="82" t="str">
        <f t="shared" si="221"/>
        <v/>
      </c>
      <c r="KDC104" s="82" t="str">
        <f t="shared" si="221"/>
        <v/>
      </c>
      <c r="KDD104" s="82" t="str">
        <f t="shared" si="221"/>
        <v/>
      </c>
      <c r="KDE104" s="82" t="str">
        <f t="shared" si="221"/>
        <v/>
      </c>
      <c r="KDF104" s="82" t="str">
        <f t="shared" si="221"/>
        <v/>
      </c>
      <c r="KDG104" s="82" t="str">
        <f t="shared" si="221"/>
        <v/>
      </c>
      <c r="KDH104" s="82" t="str">
        <f t="shared" si="221"/>
        <v/>
      </c>
      <c r="KDI104" s="82" t="str">
        <f t="shared" si="221"/>
        <v/>
      </c>
      <c r="KDJ104" s="82" t="str">
        <f t="shared" si="221"/>
        <v/>
      </c>
      <c r="KDK104" s="82" t="str">
        <f t="shared" si="221"/>
        <v/>
      </c>
      <c r="KDL104" s="82" t="str">
        <f t="shared" si="221"/>
        <v/>
      </c>
      <c r="KDM104" s="82" t="str">
        <f t="shared" si="221"/>
        <v/>
      </c>
      <c r="KDN104" s="82" t="str">
        <f t="shared" si="221"/>
        <v/>
      </c>
      <c r="KDO104" s="82" t="str">
        <f t="shared" si="221"/>
        <v/>
      </c>
      <c r="KDP104" s="82" t="str">
        <f t="shared" si="221"/>
        <v/>
      </c>
      <c r="KDQ104" s="82" t="str">
        <f t="shared" si="221"/>
        <v/>
      </c>
      <c r="KDR104" s="82" t="str">
        <f t="shared" si="221"/>
        <v/>
      </c>
      <c r="KDS104" s="82" t="str">
        <f t="shared" si="221"/>
        <v/>
      </c>
      <c r="KDT104" s="82" t="str">
        <f t="shared" si="221"/>
        <v/>
      </c>
      <c r="KDU104" s="82" t="str">
        <f t="shared" si="221"/>
        <v/>
      </c>
      <c r="KDV104" s="82" t="str">
        <f t="shared" si="221"/>
        <v/>
      </c>
      <c r="KDW104" s="82" t="str">
        <f t="shared" si="221"/>
        <v/>
      </c>
      <c r="KDX104" s="82" t="str">
        <f t="shared" si="221"/>
        <v/>
      </c>
      <c r="KDY104" s="82" t="str">
        <f t="shared" si="221"/>
        <v/>
      </c>
      <c r="KDZ104" s="82" t="str">
        <f t="shared" si="221"/>
        <v/>
      </c>
      <c r="KEA104" s="82" t="str">
        <f t="shared" si="221"/>
        <v/>
      </c>
      <c r="KEB104" s="82" t="str">
        <f t="shared" si="221"/>
        <v/>
      </c>
      <c r="KEC104" s="82" t="str">
        <f t="shared" si="221"/>
        <v/>
      </c>
      <c r="KED104" s="82" t="str">
        <f t="shared" si="221"/>
        <v/>
      </c>
      <c r="KEE104" s="82" t="str">
        <f t="shared" si="221"/>
        <v/>
      </c>
      <c r="KEF104" s="82" t="str">
        <f t="shared" si="221"/>
        <v/>
      </c>
      <c r="KEG104" s="82" t="str">
        <f t="shared" si="221"/>
        <v/>
      </c>
      <c r="KEH104" s="82" t="str">
        <f t="shared" si="221"/>
        <v/>
      </c>
      <c r="KEI104" s="82" t="str">
        <f t="shared" si="221"/>
        <v/>
      </c>
      <c r="KEJ104" s="82" t="str">
        <f t="shared" si="221"/>
        <v/>
      </c>
      <c r="KEK104" s="82" t="str">
        <f t="shared" si="221"/>
        <v/>
      </c>
      <c r="KEL104" s="82" t="str">
        <f t="shared" si="221"/>
        <v/>
      </c>
      <c r="KEM104" s="82" t="str">
        <f t="shared" si="221"/>
        <v/>
      </c>
      <c r="KEN104" s="82" t="str">
        <f t="shared" si="221"/>
        <v/>
      </c>
      <c r="KEO104" s="82" t="str">
        <f t="shared" si="221"/>
        <v/>
      </c>
      <c r="KEP104" s="82" t="str">
        <f t="shared" si="221"/>
        <v/>
      </c>
      <c r="KEQ104" s="82" t="str">
        <f t="shared" si="221"/>
        <v/>
      </c>
      <c r="KER104" s="82" t="str">
        <f t="shared" si="221"/>
        <v/>
      </c>
      <c r="KES104" s="82" t="str">
        <f t="shared" si="221"/>
        <v/>
      </c>
      <c r="KET104" s="82" t="str">
        <f t="shared" si="221"/>
        <v/>
      </c>
      <c r="KEU104" s="82" t="str">
        <f t="shared" si="221"/>
        <v/>
      </c>
      <c r="KEV104" s="82" t="str">
        <f t="shared" si="221"/>
        <v/>
      </c>
      <c r="KEW104" s="82" t="str">
        <f t="shared" si="221"/>
        <v/>
      </c>
      <c r="KEX104" s="82" t="str">
        <f t="shared" si="221"/>
        <v/>
      </c>
      <c r="KEY104" s="82" t="str">
        <f t="shared" ref="KEY104:KHJ104" si="222">IF(ISNUMBER(outYear),KEY55+KEY61+KEY67+KEY101,"")</f>
        <v/>
      </c>
      <c r="KEZ104" s="82" t="str">
        <f t="shared" si="222"/>
        <v/>
      </c>
      <c r="KFA104" s="82" t="str">
        <f t="shared" si="222"/>
        <v/>
      </c>
      <c r="KFB104" s="82" t="str">
        <f t="shared" si="222"/>
        <v/>
      </c>
      <c r="KFC104" s="82" t="str">
        <f t="shared" si="222"/>
        <v/>
      </c>
      <c r="KFD104" s="82" t="str">
        <f t="shared" si="222"/>
        <v/>
      </c>
      <c r="KFE104" s="82" t="str">
        <f t="shared" si="222"/>
        <v/>
      </c>
      <c r="KFF104" s="82" t="str">
        <f t="shared" si="222"/>
        <v/>
      </c>
      <c r="KFG104" s="82" t="str">
        <f t="shared" si="222"/>
        <v/>
      </c>
      <c r="KFH104" s="82" t="str">
        <f t="shared" si="222"/>
        <v/>
      </c>
      <c r="KFI104" s="82" t="str">
        <f t="shared" si="222"/>
        <v/>
      </c>
      <c r="KFJ104" s="82" t="str">
        <f t="shared" si="222"/>
        <v/>
      </c>
      <c r="KFK104" s="82" t="str">
        <f t="shared" si="222"/>
        <v/>
      </c>
      <c r="KFL104" s="82" t="str">
        <f t="shared" si="222"/>
        <v/>
      </c>
      <c r="KFM104" s="82" t="str">
        <f t="shared" si="222"/>
        <v/>
      </c>
      <c r="KFN104" s="82" t="str">
        <f t="shared" si="222"/>
        <v/>
      </c>
      <c r="KFO104" s="82" t="str">
        <f t="shared" si="222"/>
        <v/>
      </c>
      <c r="KFP104" s="82" t="str">
        <f t="shared" si="222"/>
        <v/>
      </c>
      <c r="KFQ104" s="82" t="str">
        <f t="shared" si="222"/>
        <v/>
      </c>
      <c r="KFR104" s="82" t="str">
        <f t="shared" si="222"/>
        <v/>
      </c>
      <c r="KFS104" s="82" t="str">
        <f t="shared" si="222"/>
        <v/>
      </c>
      <c r="KFT104" s="82" t="str">
        <f t="shared" si="222"/>
        <v/>
      </c>
      <c r="KFU104" s="82" t="str">
        <f t="shared" si="222"/>
        <v/>
      </c>
      <c r="KFV104" s="82" t="str">
        <f t="shared" si="222"/>
        <v/>
      </c>
      <c r="KFW104" s="82" t="str">
        <f t="shared" si="222"/>
        <v/>
      </c>
      <c r="KFX104" s="82" t="str">
        <f t="shared" si="222"/>
        <v/>
      </c>
      <c r="KFY104" s="82" t="str">
        <f t="shared" si="222"/>
        <v/>
      </c>
      <c r="KFZ104" s="82" t="str">
        <f t="shared" si="222"/>
        <v/>
      </c>
      <c r="KGA104" s="82" t="str">
        <f t="shared" si="222"/>
        <v/>
      </c>
      <c r="KGB104" s="82" t="str">
        <f t="shared" si="222"/>
        <v/>
      </c>
      <c r="KGC104" s="82" t="str">
        <f t="shared" si="222"/>
        <v/>
      </c>
      <c r="KGD104" s="82" t="str">
        <f t="shared" si="222"/>
        <v/>
      </c>
      <c r="KGE104" s="82" t="str">
        <f t="shared" si="222"/>
        <v/>
      </c>
      <c r="KGF104" s="82" t="str">
        <f t="shared" si="222"/>
        <v/>
      </c>
      <c r="KGG104" s="82" t="str">
        <f t="shared" si="222"/>
        <v/>
      </c>
      <c r="KGH104" s="82" t="str">
        <f t="shared" si="222"/>
        <v/>
      </c>
      <c r="KGI104" s="82" t="str">
        <f t="shared" si="222"/>
        <v/>
      </c>
      <c r="KGJ104" s="82" t="str">
        <f t="shared" si="222"/>
        <v/>
      </c>
      <c r="KGK104" s="82" t="str">
        <f t="shared" si="222"/>
        <v/>
      </c>
      <c r="KGL104" s="82" t="str">
        <f t="shared" si="222"/>
        <v/>
      </c>
      <c r="KGM104" s="82" t="str">
        <f t="shared" si="222"/>
        <v/>
      </c>
      <c r="KGN104" s="82" t="str">
        <f t="shared" si="222"/>
        <v/>
      </c>
      <c r="KGO104" s="82" t="str">
        <f t="shared" si="222"/>
        <v/>
      </c>
      <c r="KGP104" s="82" t="str">
        <f t="shared" si="222"/>
        <v/>
      </c>
      <c r="KGQ104" s="82" t="str">
        <f t="shared" si="222"/>
        <v/>
      </c>
      <c r="KGR104" s="82" t="str">
        <f t="shared" si="222"/>
        <v/>
      </c>
      <c r="KGS104" s="82" t="str">
        <f t="shared" si="222"/>
        <v/>
      </c>
      <c r="KGT104" s="82" t="str">
        <f t="shared" si="222"/>
        <v/>
      </c>
      <c r="KGU104" s="82" t="str">
        <f t="shared" si="222"/>
        <v/>
      </c>
      <c r="KGV104" s="82" t="str">
        <f t="shared" si="222"/>
        <v/>
      </c>
      <c r="KGW104" s="82" t="str">
        <f t="shared" si="222"/>
        <v/>
      </c>
      <c r="KGX104" s="82" t="str">
        <f t="shared" si="222"/>
        <v/>
      </c>
      <c r="KGY104" s="82" t="str">
        <f t="shared" si="222"/>
        <v/>
      </c>
      <c r="KGZ104" s="82" t="str">
        <f t="shared" si="222"/>
        <v/>
      </c>
      <c r="KHA104" s="82" t="str">
        <f t="shared" si="222"/>
        <v/>
      </c>
      <c r="KHB104" s="82" t="str">
        <f t="shared" si="222"/>
        <v/>
      </c>
      <c r="KHC104" s="82" t="str">
        <f t="shared" si="222"/>
        <v/>
      </c>
      <c r="KHD104" s="82" t="str">
        <f t="shared" si="222"/>
        <v/>
      </c>
      <c r="KHE104" s="82" t="str">
        <f t="shared" si="222"/>
        <v/>
      </c>
      <c r="KHF104" s="82" t="str">
        <f t="shared" si="222"/>
        <v/>
      </c>
      <c r="KHG104" s="82" t="str">
        <f t="shared" si="222"/>
        <v/>
      </c>
      <c r="KHH104" s="82" t="str">
        <f t="shared" si="222"/>
        <v/>
      </c>
      <c r="KHI104" s="82" t="str">
        <f t="shared" si="222"/>
        <v/>
      </c>
      <c r="KHJ104" s="82" t="str">
        <f t="shared" si="222"/>
        <v/>
      </c>
      <c r="KHK104" s="82" t="str">
        <f t="shared" ref="KHK104:KJV104" si="223">IF(ISNUMBER(outYear),KHK55+KHK61+KHK67+KHK101,"")</f>
        <v/>
      </c>
      <c r="KHL104" s="82" t="str">
        <f t="shared" si="223"/>
        <v/>
      </c>
      <c r="KHM104" s="82" t="str">
        <f t="shared" si="223"/>
        <v/>
      </c>
      <c r="KHN104" s="82" t="str">
        <f t="shared" si="223"/>
        <v/>
      </c>
      <c r="KHO104" s="82" t="str">
        <f t="shared" si="223"/>
        <v/>
      </c>
      <c r="KHP104" s="82" t="str">
        <f t="shared" si="223"/>
        <v/>
      </c>
      <c r="KHQ104" s="82" t="str">
        <f t="shared" si="223"/>
        <v/>
      </c>
      <c r="KHR104" s="82" t="str">
        <f t="shared" si="223"/>
        <v/>
      </c>
      <c r="KHS104" s="82" t="str">
        <f t="shared" si="223"/>
        <v/>
      </c>
      <c r="KHT104" s="82" t="str">
        <f t="shared" si="223"/>
        <v/>
      </c>
      <c r="KHU104" s="82" t="str">
        <f t="shared" si="223"/>
        <v/>
      </c>
      <c r="KHV104" s="82" t="str">
        <f t="shared" si="223"/>
        <v/>
      </c>
      <c r="KHW104" s="82" t="str">
        <f t="shared" si="223"/>
        <v/>
      </c>
      <c r="KHX104" s="82" t="str">
        <f t="shared" si="223"/>
        <v/>
      </c>
      <c r="KHY104" s="82" t="str">
        <f t="shared" si="223"/>
        <v/>
      </c>
      <c r="KHZ104" s="82" t="str">
        <f t="shared" si="223"/>
        <v/>
      </c>
      <c r="KIA104" s="82" t="str">
        <f t="shared" si="223"/>
        <v/>
      </c>
      <c r="KIB104" s="82" t="str">
        <f t="shared" si="223"/>
        <v/>
      </c>
      <c r="KIC104" s="82" t="str">
        <f t="shared" si="223"/>
        <v/>
      </c>
      <c r="KID104" s="82" t="str">
        <f t="shared" si="223"/>
        <v/>
      </c>
      <c r="KIE104" s="82" t="str">
        <f t="shared" si="223"/>
        <v/>
      </c>
      <c r="KIF104" s="82" t="str">
        <f t="shared" si="223"/>
        <v/>
      </c>
      <c r="KIG104" s="82" t="str">
        <f t="shared" si="223"/>
        <v/>
      </c>
      <c r="KIH104" s="82" t="str">
        <f t="shared" si="223"/>
        <v/>
      </c>
      <c r="KII104" s="82" t="str">
        <f t="shared" si="223"/>
        <v/>
      </c>
      <c r="KIJ104" s="82" t="str">
        <f t="shared" si="223"/>
        <v/>
      </c>
      <c r="KIK104" s="82" t="str">
        <f t="shared" si="223"/>
        <v/>
      </c>
      <c r="KIL104" s="82" t="str">
        <f t="shared" si="223"/>
        <v/>
      </c>
      <c r="KIM104" s="82" t="str">
        <f t="shared" si="223"/>
        <v/>
      </c>
      <c r="KIN104" s="82" t="str">
        <f t="shared" si="223"/>
        <v/>
      </c>
      <c r="KIO104" s="82" t="str">
        <f t="shared" si="223"/>
        <v/>
      </c>
      <c r="KIP104" s="82" t="str">
        <f t="shared" si="223"/>
        <v/>
      </c>
      <c r="KIQ104" s="82" t="str">
        <f t="shared" si="223"/>
        <v/>
      </c>
      <c r="KIR104" s="82" t="str">
        <f t="shared" si="223"/>
        <v/>
      </c>
      <c r="KIS104" s="82" t="str">
        <f t="shared" si="223"/>
        <v/>
      </c>
      <c r="KIT104" s="82" t="str">
        <f t="shared" si="223"/>
        <v/>
      </c>
      <c r="KIU104" s="82" t="str">
        <f t="shared" si="223"/>
        <v/>
      </c>
      <c r="KIV104" s="82" t="str">
        <f t="shared" si="223"/>
        <v/>
      </c>
      <c r="KIW104" s="82" t="str">
        <f t="shared" si="223"/>
        <v/>
      </c>
      <c r="KIX104" s="82" t="str">
        <f t="shared" si="223"/>
        <v/>
      </c>
      <c r="KIY104" s="82" t="str">
        <f t="shared" si="223"/>
        <v/>
      </c>
      <c r="KIZ104" s="82" t="str">
        <f t="shared" si="223"/>
        <v/>
      </c>
      <c r="KJA104" s="82" t="str">
        <f t="shared" si="223"/>
        <v/>
      </c>
      <c r="KJB104" s="82" t="str">
        <f t="shared" si="223"/>
        <v/>
      </c>
      <c r="KJC104" s="82" t="str">
        <f t="shared" si="223"/>
        <v/>
      </c>
      <c r="KJD104" s="82" t="str">
        <f t="shared" si="223"/>
        <v/>
      </c>
      <c r="KJE104" s="82" t="str">
        <f t="shared" si="223"/>
        <v/>
      </c>
      <c r="KJF104" s="82" t="str">
        <f t="shared" si="223"/>
        <v/>
      </c>
      <c r="KJG104" s="82" t="str">
        <f t="shared" si="223"/>
        <v/>
      </c>
      <c r="KJH104" s="82" t="str">
        <f t="shared" si="223"/>
        <v/>
      </c>
      <c r="KJI104" s="82" t="str">
        <f t="shared" si="223"/>
        <v/>
      </c>
      <c r="KJJ104" s="82" t="str">
        <f t="shared" si="223"/>
        <v/>
      </c>
      <c r="KJK104" s="82" t="str">
        <f t="shared" si="223"/>
        <v/>
      </c>
      <c r="KJL104" s="82" t="str">
        <f t="shared" si="223"/>
        <v/>
      </c>
      <c r="KJM104" s="82" t="str">
        <f t="shared" si="223"/>
        <v/>
      </c>
      <c r="KJN104" s="82" t="str">
        <f t="shared" si="223"/>
        <v/>
      </c>
      <c r="KJO104" s="82" t="str">
        <f t="shared" si="223"/>
        <v/>
      </c>
      <c r="KJP104" s="82" t="str">
        <f t="shared" si="223"/>
        <v/>
      </c>
      <c r="KJQ104" s="82" t="str">
        <f t="shared" si="223"/>
        <v/>
      </c>
      <c r="KJR104" s="82" t="str">
        <f t="shared" si="223"/>
        <v/>
      </c>
      <c r="KJS104" s="82" t="str">
        <f t="shared" si="223"/>
        <v/>
      </c>
      <c r="KJT104" s="82" t="str">
        <f t="shared" si="223"/>
        <v/>
      </c>
      <c r="KJU104" s="82" t="str">
        <f t="shared" si="223"/>
        <v/>
      </c>
      <c r="KJV104" s="82" t="str">
        <f t="shared" si="223"/>
        <v/>
      </c>
      <c r="KJW104" s="82" t="str">
        <f t="shared" ref="KJW104:KMH104" si="224">IF(ISNUMBER(outYear),KJW55+KJW61+KJW67+KJW101,"")</f>
        <v/>
      </c>
      <c r="KJX104" s="82" t="str">
        <f t="shared" si="224"/>
        <v/>
      </c>
      <c r="KJY104" s="82" t="str">
        <f t="shared" si="224"/>
        <v/>
      </c>
      <c r="KJZ104" s="82" t="str">
        <f t="shared" si="224"/>
        <v/>
      </c>
      <c r="KKA104" s="82" t="str">
        <f t="shared" si="224"/>
        <v/>
      </c>
      <c r="KKB104" s="82" t="str">
        <f t="shared" si="224"/>
        <v/>
      </c>
      <c r="KKC104" s="82" t="str">
        <f t="shared" si="224"/>
        <v/>
      </c>
      <c r="KKD104" s="82" t="str">
        <f t="shared" si="224"/>
        <v/>
      </c>
      <c r="KKE104" s="82" t="str">
        <f t="shared" si="224"/>
        <v/>
      </c>
      <c r="KKF104" s="82" t="str">
        <f t="shared" si="224"/>
        <v/>
      </c>
      <c r="KKG104" s="82" t="str">
        <f t="shared" si="224"/>
        <v/>
      </c>
      <c r="KKH104" s="82" t="str">
        <f t="shared" si="224"/>
        <v/>
      </c>
      <c r="KKI104" s="82" t="str">
        <f t="shared" si="224"/>
        <v/>
      </c>
      <c r="KKJ104" s="82" t="str">
        <f t="shared" si="224"/>
        <v/>
      </c>
      <c r="KKK104" s="82" t="str">
        <f t="shared" si="224"/>
        <v/>
      </c>
      <c r="KKL104" s="82" t="str">
        <f t="shared" si="224"/>
        <v/>
      </c>
      <c r="KKM104" s="82" t="str">
        <f t="shared" si="224"/>
        <v/>
      </c>
      <c r="KKN104" s="82" t="str">
        <f t="shared" si="224"/>
        <v/>
      </c>
      <c r="KKO104" s="82" t="str">
        <f t="shared" si="224"/>
        <v/>
      </c>
      <c r="KKP104" s="82" t="str">
        <f t="shared" si="224"/>
        <v/>
      </c>
      <c r="KKQ104" s="82" t="str">
        <f t="shared" si="224"/>
        <v/>
      </c>
      <c r="KKR104" s="82" t="str">
        <f t="shared" si="224"/>
        <v/>
      </c>
      <c r="KKS104" s="82" t="str">
        <f t="shared" si="224"/>
        <v/>
      </c>
      <c r="KKT104" s="82" t="str">
        <f t="shared" si="224"/>
        <v/>
      </c>
      <c r="KKU104" s="82" t="str">
        <f t="shared" si="224"/>
        <v/>
      </c>
      <c r="KKV104" s="82" t="str">
        <f t="shared" si="224"/>
        <v/>
      </c>
      <c r="KKW104" s="82" t="str">
        <f t="shared" si="224"/>
        <v/>
      </c>
      <c r="KKX104" s="82" t="str">
        <f t="shared" si="224"/>
        <v/>
      </c>
      <c r="KKY104" s="82" t="str">
        <f t="shared" si="224"/>
        <v/>
      </c>
      <c r="KKZ104" s="82" t="str">
        <f t="shared" si="224"/>
        <v/>
      </c>
      <c r="KLA104" s="82" t="str">
        <f t="shared" si="224"/>
        <v/>
      </c>
      <c r="KLB104" s="82" t="str">
        <f t="shared" si="224"/>
        <v/>
      </c>
      <c r="KLC104" s="82" t="str">
        <f t="shared" si="224"/>
        <v/>
      </c>
      <c r="KLD104" s="82" t="str">
        <f t="shared" si="224"/>
        <v/>
      </c>
      <c r="KLE104" s="82" t="str">
        <f t="shared" si="224"/>
        <v/>
      </c>
      <c r="KLF104" s="82" t="str">
        <f t="shared" si="224"/>
        <v/>
      </c>
      <c r="KLG104" s="82" t="str">
        <f t="shared" si="224"/>
        <v/>
      </c>
      <c r="KLH104" s="82" t="str">
        <f t="shared" si="224"/>
        <v/>
      </c>
      <c r="KLI104" s="82" t="str">
        <f t="shared" si="224"/>
        <v/>
      </c>
      <c r="KLJ104" s="82" t="str">
        <f t="shared" si="224"/>
        <v/>
      </c>
      <c r="KLK104" s="82" t="str">
        <f t="shared" si="224"/>
        <v/>
      </c>
      <c r="KLL104" s="82" t="str">
        <f t="shared" si="224"/>
        <v/>
      </c>
      <c r="KLM104" s="82" t="str">
        <f t="shared" si="224"/>
        <v/>
      </c>
      <c r="KLN104" s="82" t="str">
        <f t="shared" si="224"/>
        <v/>
      </c>
      <c r="KLO104" s="82" t="str">
        <f t="shared" si="224"/>
        <v/>
      </c>
      <c r="KLP104" s="82" t="str">
        <f t="shared" si="224"/>
        <v/>
      </c>
      <c r="KLQ104" s="82" t="str">
        <f t="shared" si="224"/>
        <v/>
      </c>
      <c r="KLR104" s="82" t="str">
        <f t="shared" si="224"/>
        <v/>
      </c>
      <c r="KLS104" s="82" t="str">
        <f t="shared" si="224"/>
        <v/>
      </c>
      <c r="KLT104" s="82" t="str">
        <f t="shared" si="224"/>
        <v/>
      </c>
      <c r="KLU104" s="82" t="str">
        <f t="shared" si="224"/>
        <v/>
      </c>
      <c r="KLV104" s="82" t="str">
        <f t="shared" si="224"/>
        <v/>
      </c>
      <c r="KLW104" s="82" t="str">
        <f t="shared" si="224"/>
        <v/>
      </c>
      <c r="KLX104" s="82" t="str">
        <f t="shared" si="224"/>
        <v/>
      </c>
      <c r="KLY104" s="82" t="str">
        <f t="shared" si="224"/>
        <v/>
      </c>
      <c r="KLZ104" s="82" t="str">
        <f t="shared" si="224"/>
        <v/>
      </c>
      <c r="KMA104" s="82" t="str">
        <f t="shared" si="224"/>
        <v/>
      </c>
      <c r="KMB104" s="82" t="str">
        <f t="shared" si="224"/>
        <v/>
      </c>
      <c r="KMC104" s="82" t="str">
        <f t="shared" si="224"/>
        <v/>
      </c>
      <c r="KMD104" s="82" t="str">
        <f t="shared" si="224"/>
        <v/>
      </c>
      <c r="KME104" s="82" t="str">
        <f t="shared" si="224"/>
        <v/>
      </c>
      <c r="KMF104" s="82" t="str">
        <f t="shared" si="224"/>
        <v/>
      </c>
      <c r="KMG104" s="82" t="str">
        <f t="shared" si="224"/>
        <v/>
      </c>
      <c r="KMH104" s="82" t="str">
        <f t="shared" si="224"/>
        <v/>
      </c>
      <c r="KMI104" s="82" t="str">
        <f t="shared" ref="KMI104:KOT104" si="225">IF(ISNUMBER(outYear),KMI55+KMI61+KMI67+KMI101,"")</f>
        <v/>
      </c>
      <c r="KMJ104" s="82" t="str">
        <f t="shared" si="225"/>
        <v/>
      </c>
      <c r="KMK104" s="82" t="str">
        <f t="shared" si="225"/>
        <v/>
      </c>
      <c r="KML104" s="82" t="str">
        <f t="shared" si="225"/>
        <v/>
      </c>
      <c r="KMM104" s="82" t="str">
        <f t="shared" si="225"/>
        <v/>
      </c>
      <c r="KMN104" s="82" t="str">
        <f t="shared" si="225"/>
        <v/>
      </c>
      <c r="KMO104" s="82" t="str">
        <f t="shared" si="225"/>
        <v/>
      </c>
      <c r="KMP104" s="82" t="str">
        <f t="shared" si="225"/>
        <v/>
      </c>
      <c r="KMQ104" s="82" t="str">
        <f t="shared" si="225"/>
        <v/>
      </c>
      <c r="KMR104" s="82" t="str">
        <f t="shared" si="225"/>
        <v/>
      </c>
      <c r="KMS104" s="82" t="str">
        <f t="shared" si="225"/>
        <v/>
      </c>
      <c r="KMT104" s="82" t="str">
        <f t="shared" si="225"/>
        <v/>
      </c>
      <c r="KMU104" s="82" t="str">
        <f t="shared" si="225"/>
        <v/>
      </c>
      <c r="KMV104" s="82" t="str">
        <f t="shared" si="225"/>
        <v/>
      </c>
      <c r="KMW104" s="82" t="str">
        <f t="shared" si="225"/>
        <v/>
      </c>
      <c r="KMX104" s="82" t="str">
        <f t="shared" si="225"/>
        <v/>
      </c>
      <c r="KMY104" s="82" t="str">
        <f t="shared" si="225"/>
        <v/>
      </c>
      <c r="KMZ104" s="82" t="str">
        <f t="shared" si="225"/>
        <v/>
      </c>
      <c r="KNA104" s="82" t="str">
        <f t="shared" si="225"/>
        <v/>
      </c>
      <c r="KNB104" s="82" t="str">
        <f t="shared" si="225"/>
        <v/>
      </c>
      <c r="KNC104" s="82" t="str">
        <f t="shared" si="225"/>
        <v/>
      </c>
      <c r="KND104" s="82" t="str">
        <f t="shared" si="225"/>
        <v/>
      </c>
      <c r="KNE104" s="82" t="str">
        <f t="shared" si="225"/>
        <v/>
      </c>
      <c r="KNF104" s="82" t="str">
        <f t="shared" si="225"/>
        <v/>
      </c>
      <c r="KNG104" s="82" t="str">
        <f t="shared" si="225"/>
        <v/>
      </c>
      <c r="KNH104" s="82" t="str">
        <f t="shared" si="225"/>
        <v/>
      </c>
      <c r="KNI104" s="82" t="str">
        <f t="shared" si="225"/>
        <v/>
      </c>
      <c r="KNJ104" s="82" t="str">
        <f t="shared" si="225"/>
        <v/>
      </c>
      <c r="KNK104" s="82" t="str">
        <f t="shared" si="225"/>
        <v/>
      </c>
      <c r="KNL104" s="82" t="str">
        <f t="shared" si="225"/>
        <v/>
      </c>
      <c r="KNM104" s="82" t="str">
        <f t="shared" si="225"/>
        <v/>
      </c>
      <c r="KNN104" s="82" t="str">
        <f t="shared" si="225"/>
        <v/>
      </c>
      <c r="KNO104" s="82" t="str">
        <f t="shared" si="225"/>
        <v/>
      </c>
      <c r="KNP104" s="82" t="str">
        <f t="shared" si="225"/>
        <v/>
      </c>
      <c r="KNQ104" s="82" t="str">
        <f t="shared" si="225"/>
        <v/>
      </c>
      <c r="KNR104" s="82" t="str">
        <f t="shared" si="225"/>
        <v/>
      </c>
      <c r="KNS104" s="82" t="str">
        <f t="shared" si="225"/>
        <v/>
      </c>
      <c r="KNT104" s="82" t="str">
        <f t="shared" si="225"/>
        <v/>
      </c>
      <c r="KNU104" s="82" t="str">
        <f t="shared" si="225"/>
        <v/>
      </c>
      <c r="KNV104" s="82" t="str">
        <f t="shared" si="225"/>
        <v/>
      </c>
      <c r="KNW104" s="82" t="str">
        <f t="shared" si="225"/>
        <v/>
      </c>
      <c r="KNX104" s="82" t="str">
        <f t="shared" si="225"/>
        <v/>
      </c>
      <c r="KNY104" s="82" t="str">
        <f t="shared" si="225"/>
        <v/>
      </c>
      <c r="KNZ104" s="82" t="str">
        <f t="shared" si="225"/>
        <v/>
      </c>
      <c r="KOA104" s="82" t="str">
        <f t="shared" si="225"/>
        <v/>
      </c>
      <c r="KOB104" s="82" t="str">
        <f t="shared" si="225"/>
        <v/>
      </c>
      <c r="KOC104" s="82" t="str">
        <f t="shared" si="225"/>
        <v/>
      </c>
      <c r="KOD104" s="82" t="str">
        <f t="shared" si="225"/>
        <v/>
      </c>
      <c r="KOE104" s="82" t="str">
        <f t="shared" si="225"/>
        <v/>
      </c>
      <c r="KOF104" s="82" t="str">
        <f t="shared" si="225"/>
        <v/>
      </c>
      <c r="KOG104" s="82" t="str">
        <f t="shared" si="225"/>
        <v/>
      </c>
      <c r="KOH104" s="82" t="str">
        <f t="shared" si="225"/>
        <v/>
      </c>
      <c r="KOI104" s="82" t="str">
        <f t="shared" si="225"/>
        <v/>
      </c>
      <c r="KOJ104" s="82" t="str">
        <f t="shared" si="225"/>
        <v/>
      </c>
      <c r="KOK104" s="82" t="str">
        <f t="shared" si="225"/>
        <v/>
      </c>
      <c r="KOL104" s="82" t="str">
        <f t="shared" si="225"/>
        <v/>
      </c>
      <c r="KOM104" s="82" t="str">
        <f t="shared" si="225"/>
        <v/>
      </c>
      <c r="KON104" s="82" t="str">
        <f t="shared" si="225"/>
        <v/>
      </c>
      <c r="KOO104" s="82" t="str">
        <f t="shared" si="225"/>
        <v/>
      </c>
      <c r="KOP104" s="82" t="str">
        <f t="shared" si="225"/>
        <v/>
      </c>
      <c r="KOQ104" s="82" t="str">
        <f t="shared" si="225"/>
        <v/>
      </c>
      <c r="KOR104" s="82" t="str">
        <f t="shared" si="225"/>
        <v/>
      </c>
      <c r="KOS104" s="82" t="str">
        <f t="shared" si="225"/>
        <v/>
      </c>
      <c r="KOT104" s="82" t="str">
        <f t="shared" si="225"/>
        <v/>
      </c>
      <c r="KOU104" s="82" t="str">
        <f t="shared" ref="KOU104:KRF104" si="226">IF(ISNUMBER(outYear),KOU55+KOU61+KOU67+KOU101,"")</f>
        <v/>
      </c>
      <c r="KOV104" s="82" t="str">
        <f t="shared" si="226"/>
        <v/>
      </c>
      <c r="KOW104" s="82" t="str">
        <f t="shared" si="226"/>
        <v/>
      </c>
      <c r="KOX104" s="82" t="str">
        <f t="shared" si="226"/>
        <v/>
      </c>
      <c r="KOY104" s="82" t="str">
        <f t="shared" si="226"/>
        <v/>
      </c>
      <c r="KOZ104" s="82" t="str">
        <f t="shared" si="226"/>
        <v/>
      </c>
      <c r="KPA104" s="82" t="str">
        <f t="shared" si="226"/>
        <v/>
      </c>
      <c r="KPB104" s="82" t="str">
        <f t="shared" si="226"/>
        <v/>
      </c>
      <c r="KPC104" s="82" t="str">
        <f t="shared" si="226"/>
        <v/>
      </c>
      <c r="KPD104" s="82" t="str">
        <f t="shared" si="226"/>
        <v/>
      </c>
      <c r="KPE104" s="82" t="str">
        <f t="shared" si="226"/>
        <v/>
      </c>
      <c r="KPF104" s="82" t="str">
        <f t="shared" si="226"/>
        <v/>
      </c>
      <c r="KPG104" s="82" t="str">
        <f t="shared" si="226"/>
        <v/>
      </c>
      <c r="KPH104" s="82" t="str">
        <f t="shared" si="226"/>
        <v/>
      </c>
      <c r="KPI104" s="82" t="str">
        <f t="shared" si="226"/>
        <v/>
      </c>
      <c r="KPJ104" s="82" t="str">
        <f t="shared" si="226"/>
        <v/>
      </c>
      <c r="KPK104" s="82" t="str">
        <f t="shared" si="226"/>
        <v/>
      </c>
      <c r="KPL104" s="82" t="str">
        <f t="shared" si="226"/>
        <v/>
      </c>
      <c r="KPM104" s="82" t="str">
        <f t="shared" si="226"/>
        <v/>
      </c>
      <c r="KPN104" s="82" t="str">
        <f t="shared" si="226"/>
        <v/>
      </c>
      <c r="KPO104" s="82" t="str">
        <f t="shared" si="226"/>
        <v/>
      </c>
      <c r="KPP104" s="82" t="str">
        <f t="shared" si="226"/>
        <v/>
      </c>
      <c r="KPQ104" s="82" t="str">
        <f t="shared" si="226"/>
        <v/>
      </c>
      <c r="KPR104" s="82" t="str">
        <f t="shared" si="226"/>
        <v/>
      </c>
      <c r="KPS104" s="82" t="str">
        <f t="shared" si="226"/>
        <v/>
      </c>
      <c r="KPT104" s="82" t="str">
        <f t="shared" si="226"/>
        <v/>
      </c>
      <c r="KPU104" s="82" t="str">
        <f t="shared" si="226"/>
        <v/>
      </c>
      <c r="KPV104" s="82" t="str">
        <f t="shared" si="226"/>
        <v/>
      </c>
      <c r="KPW104" s="82" t="str">
        <f t="shared" si="226"/>
        <v/>
      </c>
      <c r="KPX104" s="82" t="str">
        <f t="shared" si="226"/>
        <v/>
      </c>
      <c r="KPY104" s="82" t="str">
        <f t="shared" si="226"/>
        <v/>
      </c>
      <c r="KPZ104" s="82" t="str">
        <f t="shared" si="226"/>
        <v/>
      </c>
      <c r="KQA104" s="82" t="str">
        <f t="shared" si="226"/>
        <v/>
      </c>
      <c r="KQB104" s="82" t="str">
        <f t="shared" si="226"/>
        <v/>
      </c>
      <c r="KQC104" s="82" t="str">
        <f t="shared" si="226"/>
        <v/>
      </c>
      <c r="KQD104" s="82" t="str">
        <f t="shared" si="226"/>
        <v/>
      </c>
      <c r="KQE104" s="82" t="str">
        <f t="shared" si="226"/>
        <v/>
      </c>
      <c r="KQF104" s="82" t="str">
        <f t="shared" si="226"/>
        <v/>
      </c>
      <c r="KQG104" s="82" t="str">
        <f t="shared" si="226"/>
        <v/>
      </c>
      <c r="KQH104" s="82" t="str">
        <f t="shared" si="226"/>
        <v/>
      </c>
      <c r="KQI104" s="82" t="str">
        <f t="shared" si="226"/>
        <v/>
      </c>
      <c r="KQJ104" s="82" t="str">
        <f t="shared" si="226"/>
        <v/>
      </c>
      <c r="KQK104" s="82" t="str">
        <f t="shared" si="226"/>
        <v/>
      </c>
      <c r="KQL104" s="82" t="str">
        <f t="shared" si="226"/>
        <v/>
      </c>
      <c r="KQM104" s="82" t="str">
        <f t="shared" si="226"/>
        <v/>
      </c>
      <c r="KQN104" s="82" t="str">
        <f t="shared" si="226"/>
        <v/>
      </c>
      <c r="KQO104" s="82" t="str">
        <f t="shared" si="226"/>
        <v/>
      </c>
      <c r="KQP104" s="82" t="str">
        <f t="shared" si="226"/>
        <v/>
      </c>
      <c r="KQQ104" s="82" t="str">
        <f t="shared" si="226"/>
        <v/>
      </c>
      <c r="KQR104" s="82" t="str">
        <f t="shared" si="226"/>
        <v/>
      </c>
      <c r="KQS104" s="82" t="str">
        <f t="shared" si="226"/>
        <v/>
      </c>
      <c r="KQT104" s="82" t="str">
        <f t="shared" si="226"/>
        <v/>
      </c>
      <c r="KQU104" s="82" t="str">
        <f t="shared" si="226"/>
        <v/>
      </c>
      <c r="KQV104" s="82" t="str">
        <f t="shared" si="226"/>
        <v/>
      </c>
      <c r="KQW104" s="82" t="str">
        <f t="shared" si="226"/>
        <v/>
      </c>
      <c r="KQX104" s="82" t="str">
        <f t="shared" si="226"/>
        <v/>
      </c>
      <c r="KQY104" s="82" t="str">
        <f t="shared" si="226"/>
        <v/>
      </c>
      <c r="KQZ104" s="82" t="str">
        <f t="shared" si="226"/>
        <v/>
      </c>
      <c r="KRA104" s="82" t="str">
        <f t="shared" si="226"/>
        <v/>
      </c>
      <c r="KRB104" s="82" t="str">
        <f t="shared" si="226"/>
        <v/>
      </c>
      <c r="KRC104" s="82" t="str">
        <f t="shared" si="226"/>
        <v/>
      </c>
      <c r="KRD104" s="82" t="str">
        <f t="shared" si="226"/>
        <v/>
      </c>
      <c r="KRE104" s="82" t="str">
        <f t="shared" si="226"/>
        <v/>
      </c>
      <c r="KRF104" s="82" t="str">
        <f t="shared" si="226"/>
        <v/>
      </c>
      <c r="KRG104" s="82" t="str">
        <f t="shared" ref="KRG104:KTR104" si="227">IF(ISNUMBER(outYear),KRG55+KRG61+KRG67+KRG101,"")</f>
        <v/>
      </c>
      <c r="KRH104" s="82" t="str">
        <f t="shared" si="227"/>
        <v/>
      </c>
      <c r="KRI104" s="82" t="str">
        <f t="shared" si="227"/>
        <v/>
      </c>
      <c r="KRJ104" s="82" t="str">
        <f t="shared" si="227"/>
        <v/>
      </c>
      <c r="KRK104" s="82" t="str">
        <f t="shared" si="227"/>
        <v/>
      </c>
      <c r="KRL104" s="82" t="str">
        <f t="shared" si="227"/>
        <v/>
      </c>
      <c r="KRM104" s="82" t="str">
        <f t="shared" si="227"/>
        <v/>
      </c>
      <c r="KRN104" s="82" t="str">
        <f t="shared" si="227"/>
        <v/>
      </c>
      <c r="KRO104" s="82" t="str">
        <f t="shared" si="227"/>
        <v/>
      </c>
      <c r="KRP104" s="82" t="str">
        <f t="shared" si="227"/>
        <v/>
      </c>
      <c r="KRQ104" s="82" t="str">
        <f t="shared" si="227"/>
        <v/>
      </c>
      <c r="KRR104" s="82" t="str">
        <f t="shared" si="227"/>
        <v/>
      </c>
      <c r="KRS104" s="82" t="str">
        <f t="shared" si="227"/>
        <v/>
      </c>
      <c r="KRT104" s="82" t="str">
        <f t="shared" si="227"/>
        <v/>
      </c>
      <c r="KRU104" s="82" t="str">
        <f t="shared" si="227"/>
        <v/>
      </c>
      <c r="KRV104" s="82" t="str">
        <f t="shared" si="227"/>
        <v/>
      </c>
      <c r="KRW104" s="82" t="str">
        <f t="shared" si="227"/>
        <v/>
      </c>
      <c r="KRX104" s="82" t="str">
        <f t="shared" si="227"/>
        <v/>
      </c>
      <c r="KRY104" s="82" t="str">
        <f t="shared" si="227"/>
        <v/>
      </c>
      <c r="KRZ104" s="82" t="str">
        <f t="shared" si="227"/>
        <v/>
      </c>
      <c r="KSA104" s="82" t="str">
        <f t="shared" si="227"/>
        <v/>
      </c>
      <c r="KSB104" s="82" t="str">
        <f t="shared" si="227"/>
        <v/>
      </c>
      <c r="KSC104" s="82" t="str">
        <f t="shared" si="227"/>
        <v/>
      </c>
      <c r="KSD104" s="82" t="str">
        <f t="shared" si="227"/>
        <v/>
      </c>
      <c r="KSE104" s="82" t="str">
        <f t="shared" si="227"/>
        <v/>
      </c>
      <c r="KSF104" s="82" t="str">
        <f t="shared" si="227"/>
        <v/>
      </c>
      <c r="KSG104" s="82" t="str">
        <f t="shared" si="227"/>
        <v/>
      </c>
      <c r="KSH104" s="82" t="str">
        <f t="shared" si="227"/>
        <v/>
      </c>
      <c r="KSI104" s="82" t="str">
        <f t="shared" si="227"/>
        <v/>
      </c>
      <c r="KSJ104" s="82" t="str">
        <f t="shared" si="227"/>
        <v/>
      </c>
      <c r="KSK104" s="82" t="str">
        <f t="shared" si="227"/>
        <v/>
      </c>
      <c r="KSL104" s="82" t="str">
        <f t="shared" si="227"/>
        <v/>
      </c>
      <c r="KSM104" s="82" t="str">
        <f t="shared" si="227"/>
        <v/>
      </c>
      <c r="KSN104" s="82" t="str">
        <f t="shared" si="227"/>
        <v/>
      </c>
      <c r="KSO104" s="82" t="str">
        <f t="shared" si="227"/>
        <v/>
      </c>
      <c r="KSP104" s="82" t="str">
        <f t="shared" si="227"/>
        <v/>
      </c>
      <c r="KSQ104" s="82" t="str">
        <f t="shared" si="227"/>
        <v/>
      </c>
      <c r="KSR104" s="82" t="str">
        <f t="shared" si="227"/>
        <v/>
      </c>
      <c r="KSS104" s="82" t="str">
        <f t="shared" si="227"/>
        <v/>
      </c>
      <c r="KST104" s="82" t="str">
        <f t="shared" si="227"/>
        <v/>
      </c>
      <c r="KSU104" s="82" t="str">
        <f t="shared" si="227"/>
        <v/>
      </c>
      <c r="KSV104" s="82" t="str">
        <f t="shared" si="227"/>
        <v/>
      </c>
      <c r="KSW104" s="82" t="str">
        <f t="shared" si="227"/>
        <v/>
      </c>
      <c r="KSX104" s="82" t="str">
        <f t="shared" si="227"/>
        <v/>
      </c>
      <c r="KSY104" s="82" t="str">
        <f t="shared" si="227"/>
        <v/>
      </c>
      <c r="KSZ104" s="82" t="str">
        <f t="shared" si="227"/>
        <v/>
      </c>
      <c r="KTA104" s="82" t="str">
        <f t="shared" si="227"/>
        <v/>
      </c>
      <c r="KTB104" s="82" t="str">
        <f t="shared" si="227"/>
        <v/>
      </c>
      <c r="KTC104" s="82" t="str">
        <f t="shared" si="227"/>
        <v/>
      </c>
      <c r="KTD104" s="82" t="str">
        <f t="shared" si="227"/>
        <v/>
      </c>
      <c r="KTE104" s="82" t="str">
        <f t="shared" si="227"/>
        <v/>
      </c>
      <c r="KTF104" s="82" t="str">
        <f t="shared" si="227"/>
        <v/>
      </c>
      <c r="KTG104" s="82" t="str">
        <f t="shared" si="227"/>
        <v/>
      </c>
      <c r="KTH104" s="82" t="str">
        <f t="shared" si="227"/>
        <v/>
      </c>
      <c r="KTI104" s="82" t="str">
        <f t="shared" si="227"/>
        <v/>
      </c>
      <c r="KTJ104" s="82" t="str">
        <f t="shared" si="227"/>
        <v/>
      </c>
      <c r="KTK104" s="82" t="str">
        <f t="shared" si="227"/>
        <v/>
      </c>
      <c r="KTL104" s="82" t="str">
        <f t="shared" si="227"/>
        <v/>
      </c>
      <c r="KTM104" s="82" t="str">
        <f t="shared" si="227"/>
        <v/>
      </c>
      <c r="KTN104" s="82" t="str">
        <f t="shared" si="227"/>
        <v/>
      </c>
      <c r="KTO104" s="82" t="str">
        <f t="shared" si="227"/>
        <v/>
      </c>
      <c r="KTP104" s="82" t="str">
        <f t="shared" si="227"/>
        <v/>
      </c>
      <c r="KTQ104" s="82" t="str">
        <f t="shared" si="227"/>
        <v/>
      </c>
      <c r="KTR104" s="82" t="str">
        <f t="shared" si="227"/>
        <v/>
      </c>
      <c r="KTS104" s="82" t="str">
        <f t="shared" ref="KTS104:KWD104" si="228">IF(ISNUMBER(outYear),KTS55+KTS61+KTS67+KTS101,"")</f>
        <v/>
      </c>
      <c r="KTT104" s="82" t="str">
        <f t="shared" si="228"/>
        <v/>
      </c>
      <c r="KTU104" s="82" t="str">
        <f t="shared" si="228"/>
        <v/>
      </c>
      <c r="KTV104" s="82" t="str">
        <f t="shared" si="228"/>
        <v/>
      </c>
      <c r="KTW104" s="82" t="str">
        <f t="shared" si="228"/>
        <v/>
      </c>
      <c r="KTX104" s="82" t="str">
        <f t="shared" si="228"/>
        <v/>
      </c>
      <c r="KTY104" s="82" t="str">
        <f t="shared" si="228"/>
        <v/>
      </c>
      <c r="KTZ104" s="82" t="str">
        <f t="shared" si="228"/>
        <v/>
      </c>
      <c r="KUA104" s="82" t="str">
        <f t="shared" si="228"/>
        <v/>
      </c>
      <c r="KUB104" s="82" t="str">
        <f t="shared" si="228"/>
        <v/>
      </c>
      <c r="KUC104" s="82" t="str">
        <f t="shared" si="228"/>
        <v/>
      </c>
      <c r="KUD104" s="82" t="str">
        <f t="shared" si="228"/>
        <v/>
      </c>
      <c r="KUE104" s="82" t="str">
        <f t="shared" si="228"/>
        <v/>
      </c>
      <c r="KUF104" s="82" t="str">
        <f t="shared" si="228"/>
        <v/>
      </c>
      <c r="KUG104" s="82" t="str">
        <f t="shared" si="228"/>
        <v/>
      </c>
      <c r="KUH104" s="82" t="str">
        <f t="shared" si="228"/>
        <v/>
      </c>
      <c r="KUI104" s="82" t="str">
        <f t="shared" si="228"/>
        <v/>
      </c>
      <c r="KUJ104" s="82" t="str">
        <f t="shared" si="228"/>
        <v/>
      </c>
      <c r="KUK104" s="82" t="str">
        <f t="shared" si="228"/>
        <v/>
      </c>
      <c r="KUL104" s="82" t="str">
        <f t="shared" si="228"/>
        <v/>
      </c>
      <c r="KUM104" s="82" t="str">
        <f t="shared" si="228"/>
        <v/>
      </c>
      <c r="KUN104" s="82" t="str">
        <f t="shared" si="228"/>
        <v/>
      </c>
      <c r="KUO104" s="82" t="str">
        <f t="shared" si="228"/>
        <v/>
      </c>
      <c r="KUP104" s="82" t="str">
        <f t="shared" si="228"/>
        <v/>
      </c>
      <c r="KUQ104" s="82" t="str">
        <f t="shared" si="228"/>
        <v/>
      </c>
      <c r="KUR104" s="82" t="str">
        <f t="shared" si="228"/>
        <v/>
      </c>
      <c r="KUS104" s="82" t="str">
        <f t="shared" si="228"/>
        <v/>
      </c>
      <c r="KUT104" s="82" t="str">
        <f t="shared" si="228"/>
        <v/>
      </c>
      <c r="KUU104" s="82" t="str">
        <f t="shared" si="228"/>
        <v/>
      </c>
      <c r="KUV104" s="82" t="str">
        <f t="shared" si="228"/>
        <v/>
      </c>
      <c r="KUW104" s="82" t="str">
        <f t="shared" si="228"/>
        <v/>
      </c>
      <c r="KUX104" s="82" t="str">
        <f t="shared" si="228"/>
        <v/>
      </c>
      <c r="KUY104" s="82" t="str">
        <f t="shared" si="228"/>
        <v/>
      </c>
      <c r="KUZ104" s="82" t="str">
        <f t="shared" si="228"/>
        <v/>
      </c>
      <c r="KVA104" s="82" t="str">
        <f t="shared" si="228"/>
        <v/>
      </c>
      <c r="KVB104" s="82" t="str">
        <f t="shared" si="228"/>
        <v/>
      </c>
      <c r="KVC104" s="82" t="str">
        <f t="shared" si="228"/>
        <v/>
      </c>
      <c r="KVD104" s="82" t="str">
        <f t="shared" si="228"/>
        <v/>
      </c>
      <c r="KVE104" s="82" t="str">
        <f t="shared" si="228"/>
        <v/>
      </c>
      <c r="KVF104" s="82" t="str">
        <f t="shared" si="228"/>
        <v/>
      </c>
      <c r="KVG104" s="82" t="str">
        <f t="shared" si="228"/>
        <v/>
      </c>
      <c r="KVH104" s="82" t="str">
        <f t="shared" si="228"/>
        <v/>
      </c>
      <c r="KVI104" s="82" t="str">
        <f t="shared" si="228"/>
        <v/>
      </c>
      <c r="KVJ104" s="82" t="str">
        <f t="shared" si="228"/>
        <v/>
      </c>
      <c r="KVK104" s="82" t="str">
        <f t="shared" si="228"/>
        <v/>
      </c>
      <c r="KVL104" s="82" t="str">
        <f t="shared" si="228"/>
        <v/>
      </c>
      <c r="KVM104" s="82" t="str">
        <f t="shared" si="228"/>
        <v/>
      </c>
      <c r="KVN104" s="82" t="str">
        <f t="shared" si="228"/>
        <v/>
      </c>
      <c r="KVO104" s="82" t="str">
        <f t="shared" si="228"/>
        <v/>
      </c>
      <c r="KVP104" s="82" t="str">
        <f t="shared" si="228"/>
        <v/>
      </c>
      <c r="KVQ104" s="82" t="str">
        <f t="shared" si="228"/>
        <v/>
      </c>
      <c r="KVR104" s="82" t="str">
        <f t="shared" si="228"/>
        <v/>
      </c>
      <c r="KVS104" s="82" t="str">
        <f t="shared" si="228"/>
        <v/>
      </c>
      <c r="KVT104" s="82" t="str">
        <f t="shared" si="228"/>
        <v/>
      </c>
      <c r="KVU104" s="82" t="str">
        <f t="shared" si="228"/>
        <v/>
      </c>
      <c r="KVV104" s="82" t="str">
        <f t="shared" si="228"/>
        <v/>
      </c>
      <c r="KVW104" s="82" t="str">
        <f t="shared" si="228"/>
        <v/>
      </c>
      <c r="KVX104" s="82" t="str">
        <f t="shared" si="228"/>
        <v/>
      </c>
      <c r="KVY104" s="82" t="str">
        <f t="shared" si="228"/>
        <v/>
      </c>
      <c r="KVZ104" s="82" t="str">
        <f t="shared" si="228"/>
        <v/>
      </c>
      <c r="KWA104" s="82" t="str">
        <f t="shared" si="228"/>
        <v/>
      </c>
      <c r="KWB104" s="82" t="str">
        <f t="shared" si="228"/>
        <v/>
      </c>
      <c r="KWC104" s="82" t="str">
        <f t="shared" si="228"/>
        <v/>
      </c>
      <c r="KWD104" s="82" t="str">
        <f t="shared" si="228"/>
        <v/>
      </c>
      <c r="KWE104" s="82" t="str">
        <f t="shared" ref="KWE104:KYP104" si="229">IF(ISNUMBER(outYear),KWE55+KWE61+KWE67+KWE101,"")</f>
        <v/>
      </c>
      <c r="KWF104" s="82" t="str">
        <f t="shared" si="229"/>
        <v/>
      </c>
      <c r="KWG104" s="82" t="str">
        <f t="shared" si="229"/>
        <v/>
      </c>
      <c r="KWH104" s="82" t="str">
        <f t="shared" si="229"/>
        <v/>
      </c>
      <c r="KWI104" s="82" t="str">
        <f t="shared" si="229"/>
        <v/>
      </c>
      <c r="KWJ104" s="82" t="str">
        <f t="shared" si="229"/>
        <v/>
      </c>
      <c r="KWK104" s="82" t="str">
        <f t="shared" si="229"/>
        <v/>
      </c>
      <c r="KWL104" s="82" t="str">
        <f t="shared" si="229"/>
        <v/>
      </c>
      <c r="KWM104" s="82" t="str">
        <f t="shared" si="229"/>
        <v/>
      </c>
      <c r="KWN104" s="82" t="str">
        <f t="shared" si="229"/>
        <v/>
      </c>
      <c r="KWO104" s="82" t="str">
        <f t="shared" si="229"/>
        <v/>
      </c>
      <c r="KWP104" s="82" t="str">
        <f t="shared" si="229"/>
        <v/>
      </c>
      <c r="KWQ104" s="82" t="str">
        <f t="shared" si="229"/>
        <v/>
      </c>
      <c r="KWR104" s="82" t="str">
        <f t="shared" si="229"/>
        <v/>
      </c>
      <c r="KWS104" s="82" t="str">
        <f t="shared" si="229"/>
        <v/>
      </c>
      <c r="KWT104" s="82" t="str">
        <f t="shared" si="229"/>
        <v/>
      </c>
      <c r="KWU104" s="82" t="str">
        <f t="shared" si="229"/>
        <v/>
      </c>
      <c r="KWV104" s="82" t="str">
        <f t="shared" si="229"/>
        <v/>
      </c>
      <c r="KWW104" s="82" t="str">
        <f t="shared" si="229"/>
        <v/>
      </c>
      <c r="KWX104" s="82" t="str">
        <f t="shared" si="229"/>
        <v/>
      </c>
      <c r="KWY104" s="82" t="str">
        <f t="shared" si="229"/>
        <v/>
      </c>
      <c r="KWZ104" s="82" t="str">
        <f t="shared" si="229"/>
        <v/>
      </c>
      <c r="KXA104" s="82" t="str">
        <f t="shared" si="229"/>
        <v/>
      </c>
      <c r="KXB104" s="82" t="str">
        <f t="shared" si="229"/>
        <v/>
      </c>
      <c r="KXC104" s="82" t="str">
        <f t="shared" si="229"/>
        <v/>
      </c>
      <c r="KXD104" s="82" t="str">
        <f t="shared" si="229"/>
        <v/>
      </c>
      <c r="KXE104" s="82" t="str">
        <f t="shared" si="229"/>
        <v/>
      </c>
      <c r="KXF104" s="82" t="str">
        <f t="shared" si="229"/>
        <v/>
      </c>
      <c r="KXG104" s="82" t="str">
        <f t="shared" si="229"/>
        <v/>
      </c>
      <c r="KXH104" s="82" t="str">
        <f t="shared" si="229"/>
        <v/>
      </c>
      <c r="KXI104" s="82" t="str">
        <f t="shared" si="229"/>
        <v/>
      </c>
      <c r="KXJ104" s="82" t="str">
        <f t="shared" si="229"/>
        <v/>
      </c>
      <c r="KXK104" s="82" t="str">
        <f t="shared" si="229"/>
        <v/>
      </c>
      <c r="KXL104" s="82" t="str">
        <f t="shared" si="229"/>
        <v/>
      </c>
      <c r="KXM104" s="82" t="str">
        <f t="shared" si="229"/>
        <v/>
      </c>
      <c r="KXN104" s="82" t="str">
        <f t="shared" si="229"/>
        <v/>
      </c>
      <c r="KXO104" s="82" t="str">
        <f t="shared" si="229"/>
        <v/>
      </c>
      <c r="KXP104" s="82" t="str">
        <f t="shared" si="229"/>
        <v/>
      </c>
      <c r="KXQ104" s="82" t="str">
        <f t="shared" si="229"/>
        <v/>
      </c>
      <c r="KXR104" s="82" t="str">
        <f t="shared" si="229"/>
        <v/>
      </c>
      <c r="KXS104" s="82" t="str">
        <f t="shared" si="229"/>
        <v/>
      </c>
      <c r="KXT104" s="82" t="str">
        <f t="shared" si="229"/>
        <v/>
      </c>
      <c r="KXU104" s="82" t="str">
        <f t="shared" si="229"/>
        <v/>
      </c>
      <c r="KXV104" s="82" t="str">
        <f t="shared" si="229"/>
        <v/>
      </c>
      <c r="KXW104" s="82" t="str">
        <f t="shared" si="229"/>
        <v/>
      </c>
      <c r="KXX104" s="82" t="str">
        <f t="shared" si="229"/>
        <v/>
      </c>
      <c r="KXY104" s="82" t="str">
        <f t="shared" si="229"/>
        <v/>
      </c>
      <c r="KXZ104" s="82" t="str">
        <f t="shared" si="229"/>
        <v/>
      </c>
      <c r="KYA104" s="82" t="str">
        <f t="shared" si="229"/>
        <v/>
      </c>
      <c r="KYB104" s="82" t="str">
        <f t="shared" si="229"/>
        <v/>
      </c>
      <c r="KYC104" s="82" t="str">
        <f t="shared" si="229"/>
        <v/>
      </c>
      <c r="KYD104" s="82" t="str">
        <f t="shared" si="229"/>
        <v/>
      </c>
      <c r="KYE104" s="82" t="str">
        <f t="shared" si="229"/>
        <v/>
      </c>
      <c r="KYF104" s="82" t="str">
        <f t="shared" si="229"/>
        <v/>
      </c>
      <c r="KYG104" s="82" t="str">
        <f t="shared" si="229"/>
        <v/>
      </c>
      <c r="KYH104" s="82" t="str">
        <f t="shared" si="229"/>
        <v/>
      </c>
      <c r="KYI104" s="82" t="str">
        <f t="shared" si="229"/>
        <v/>
      </c>
      <c r="KYJ104" s="82" t="str">
        <f t="shared" si="229"/>
        <v/>
      </c>
      <c r="KYK104" s="82" t="str">
        <f t="shared" si="229"/>
        <v/>
      </c>
      <c r="KYL104" s="82" t="str">
        <f t="shared" si="229"/>
        <v/>
      </c>
      <c r="KYM104" s="82" t="str">
        <f t="shared" si="229"/>
        <v/>
      </c>
      <c r="KYN104" s="82" t="str">
        <f t="shared" si="229"/>
        <v/>
      </c>
      <c r="KYO104" s="82" t="str">
        <f t="shared" si="229"/>
        <v/>
      </c>
      <c r="KYP104" s="82" t="str">
        <f t="shared" si="229"/>
        <v/>
      </c>
      <c r="KYQ104" s="82" t="str">
        <f t="shared" ref="KYQ104:LBB104" si="230">IF(ISNUMBER(outYear),KYQ55+KYQ61+KYQ67+KYQ101,"")</f>
        <v/>
      </c>
      <c r="KYR104" s="82" t="str">
        <f t="shared" si="230"/>
        <v/>
      </c>
      <c r="KYS104" s="82" t="str">
        <f t="shared" si="230"/>
        <v/>
      </c>
      <c r="KYT104" s="82" t="str">
        <f t="shared" si="230"/>
        <v/>
      </c>
      <c r="KYU104" s="82" t="str">
        <f t="shared" si="230"/>
        <v/>
      </c>
      <c r="KYV104" s="82" t="str">
        <f t="shared" si="230"/>
        <v/>
      </c>
      <c r="KYW104" s="82" t="str">
        <f t="shared" si="230"/>
        <v/>
      </c>
      <c r="KYX104" s="82" t="str">
        <f t="shared" si="230"/>
        <v/>
      </c>
      <c r="KYY104" s="82" t="str">
        <f t="shared" si="230"/>
        <v/>
      </c>
      <c r="KYZ104" s="82" t="str">
        <f t="shared" si="230"/>
        <v/>
      </c>
      <c r="KZA104" s="82" t="str">
        <f t="shared" si="230"/>
        <v/>
      </c>
      <c r="KZB104" s="82" t="str">
        <f t="shared" si="230"/>
        <v/>
      </c>
      <c r="KZC104" s="82" t="str">
        <f t="shared" si="230"/>
        <v/>
      </c>
      <c r="KZD104" s="82" t="str">
        <f t="shared" si="230"/>
        <v/>
      </c>
      <c r="KZE104" s="82" t="str">
        <f t="shared" si="230"/>
        <v/>
      </c>
      <c r="KZF104" s="82" t="str">
        <f t="shared" si="230"/>
        <v/>
      </c>
      <c r="KZG104" s="82" t="str">
        <f t="shared" si="230"/>
        <v/>
      </c>
      <c r="KZH104" s="82" t="str">
        <f t="shared" si="230"/>
        <v/>
      </c>
      <c r="KZI104" s="82" t="str">
        <f t="shared" si="230"/>
        <v/>
      </c>
      <c r="KZJ104" s="82" t="str">
        <f t="shared" si="230"/>
        <v/>
      </c>
      <c r="KZK104" s="82" t="str">
        <f t="shared" si="230"/>
        <v/>
      </c>
      <c r="KZL104" s="82" t="str">
        <f t="shared" si="230"/>
        <v/>
      </c>
      <c r="KZM104" s="82" t="str">
        <f t="shared" si="230"/>
        <v/>
      </c>
      <c r="KZN104" s="82" t="str">
        <f t="shared" si="230"/>
        <v/>
      </c>
      <c r="KZO104" s="82" t="str">
        <f t="shared" si="230"/>
        <v/>
      </c>
      <c r="KZP104" s="82" t="str">
        <f t="shared" si="230"/>
        <v/>
      </c>
      <c r="KZQ104" s="82" t="str">
        <f t="shared" si="230"/>
        <v/>
      </c>
      <c r="KZR104" s="82" t="str">
        <f t="shared" si="230"/>
        <v/>
      </c>
      <c r="KZS104" s="82" t="str">
        <f t="shared" si="230"/>
        <v/>
      </c>
      <c r="KZT104" s="82" t="str">
        <f t="shared" si="230"/>
        <v/>
      </c>
      <c r="KZU104" s="82" t="str">
        <f t="shared" si="230"/>
        <v/>
      </c>
      <c r="KZV104" s="82" t="str">
        <f t="shared" si="230"/>
        <v/>
      </c>
      <c r="KZW104" s="82" t="str">
        <f t="shared" si="230"/>
        <v/>
      </c>
      <c r="KZX104" s="82" t="str">
        <f t="shared" si="230"/>
        <v/>
      </c>
      <c r="KZY104" s="82" t="str">
        <f t="shared" si="230"/>
        <v/>
      </c>
      <c r="KZZ104" s="82" t="str">
        <f t="shared" si="230"/>
        <v/>
      </c>
      <c r="LAA104" s="82" t="str">
        <f t="shared" si="230"/>
        <v/>
      </c>
      <c r="LAB104" s="82" t="str">
        <f t="shared" si="230"/>
        <v/>
      </c>
      <c r="LAC104" s="82" t="str">
        <f t="shared" si="230"/>
        <v/>
      </c>
      <c r="LAD104" s="82" t="str">
        <f t="shared" si="230"/>
        <v/>
      </c>
      <c r="LAE104" s="82" t="str">
        <f t="shared" si="230"/>
        <v/>
      </c>
      <c r="LAF104" s="82" t="str">
        <f t="shared" si="230"/>
        <v/>
      </c>
      <c r="LAG104" s="82" t="str">
        <f t="shared" si="230"/>
        <v/>
      </c>
      <c r="LAH104" s="82" t="str">
        <f t="shared" si="230"/>
        <v/>
      </c>
      <c r="LAI104" s="82" t="str">
        <f t="shared" si="230"/>
        <v/>
      </c>
      <c r="LAJ104" s="82" t="str">
        <f t="shared" si="230"/>
        <v/>
      </c>
      <c r="LAK104" s="82" t="str">
        <f t="shared" si="230"/>
        <v/>
      </c>
      <c r="LAL104" s="82" t="str">
        <f t="shared" si="230"/>
        <v/>
      </c>
      <c r="LAM104" s="82" t="str">
        <f t="shared" si="230"/>
        <v/>
      </c>
      <c r="LAN104" s="82" t="str">
        <f t="shared" si="230"/>
        <v/>
      </c>
      <c r="LAO104" s="82" t="str">
        <f t="shared" si="230"/>
        <v/>
      </c>
      <c r="LAP104" s="82" t="str">
        <f t="shared" si="230"/>
        <v/>
      </c>
      <c r="LAQ104" s="82" t="str">
        <f t="shared" si="230"/>
        <v/>
      </c>
      <c r="LAR104" s="82" t="str">
        <f t="shared" si="230"/>
        <v/>
      </c>
      <c r="LAS104" s="82" t="str">
        <f t="shared" si="230"/>
        <v/>
      </c>
      <c r="LAT104" s="82" t="str">
        <f t="shared" si="230"/>
        <v/>
      </c>
      <c r="LAU104" s="82" t="str">
        <f t="shared" si="230"/>
        <v/>
      </c>
      <c r="LAV104" s="82" t="str">
        <f t="shared" si="230"/>
        <v/>
      </c>
      <c r="LAW104" s="82" t="str">
        <f t="shared" si="230"/>
        <v/>
      </c>
      <c r="LAX104" s="82" t="str">
        <f t="shared" si="230"/>
        <v/>
      </c>
      <c r="LAY104" s="82" t="str">
        <f t="shared" si="230"/>
        <v/>
      </c>
      <c r="LAZ104" s="82" t="str">
        <f t="shared" si="230"/>
        <v/>
      </c>
      <c r="LBA104" s="82" t="str">
        <f t="shared" si="230"/>
        <v/>
      </c>
      <c r="LBB104" s="82" t="str">
        <f t="shared" si="230"/>
        <v/>
      </c>
      <c r="LBC104" s="82" t="str">
        <f t="shared" ref="LBC104:LDN104" si="231">IF(ISNUMBER(outYear),LBC55+LBC61+LBC67+LBC101,"")</f>
        <v/>
      </c>
      <c r="LBD104" s="82" t="str">
        <f t="shared" si="231"/>
        <v/>
      </c>
      <c r="LBE104" s="82" t="str">
        <f t="shared" si="231"/>
        <v/>
      </c>
      <c r="LBF104" s="82" t="str">
        <f t="shared" si="231"/>
        <v/>
      </c>
      <c r="LBG104" s="82" t="str">
        <f t="shared" si="231"/>
        <v/>
      </c>
      <c r="LBH104" s="82" t="str">
        <f t="shared" si="231"/>
        <v/>
      </c>
      <c r="LBI104" s="82" t="str">
        <f t="shared" si="231"/>
        <v/>
      </c>
      <c r="LBJ104" s="82" t="str">
        <f t="shared" si="231"/>
        <v/>
      </c>
      <c r="LBK104" s="82" t="str">
        <f t="shared" si="231"/>
        <v/>
      </c>
      <c r="LBL104" s="82" t="str">
        <f t="shared" si="231"/>
        <v/>
      </c>
      <c r="LBM104" s="82" t="str">
        <f t="shared" si="231"/>
        <v/>
      </c>
      <c r="LBN104" s="82" t="str">
        <f t="shared" si="231"/>
        <v/>
      </c>
      <c r="LBO104" s="82" t="str">
        <f t="shared" si="231"/>
        <v/>
      </c>
      <c r="LBP104" s="82" t="str">
        <f t="shared" si="231"/>
        <v/>
      </c>
      <c r="LBQ104" s="82" t="str">
        <f t="shared" si="231"/>
        <v/>
      </c>
      <c r="LBR104" s="82" t="str">
        <f t="shared" si="231"/>
        <v/>
      </c>
      <c r="LBS104" s="82" t="str">
        <f t="shared" si="231"/>
        <v/>
      </c>
      <c r="LBT104" s="82" t="str">
        <f t="shared" si="231"/>
        <v/>
      </c>
      <c r="LBU104" s="82" t="str">
        <f t="shared" si="231"/>
        <v/>
      </c>
      <c r="LBV104" s="82" t="str">
        <f t="shared" si="231"/>
        <v/>
      </c>
      <c r="LBW104" s="82" t="str">
        <f t="shared" si="231"/>
        <v/>
      </c>
      <c r="LBX104" s="82" t="str">
        <f t="shared" si="231"/>
        <v/>
      </c>
      <c r="LBY104" s="82" t="str">
        <f t="shared" si="231"/>
        <v/>
      </c>
      <c r="LBZ104" s="82" t="str">
        <f t="shared" si="231"/>
        <v/>
      </c>
      <c r="LCA104" s="82" t="str">
        <f t="shared" si="231"/>
        <v/>
      </c>
      <c r="LCB104" s="82" t="str">
        <f t="shared" si="231"/>
        <v/>
      </c>
      <c r="LCC104" s="82" t="str">
        <f t="shared" si="231"/>
        <v/>
      </c>
      <c r="LCD104" s="82" t="str">
        <f t="shared" si="231"/>
        <v/>
      </c>
      <c r="LCE104" s="82" t="str">
        <f t="shared" si="231"/>
        <v/>
      </c>
      <c r="LCF104" s="82" t="str">
        <f t="shared" si="231"/>
        <v/>
      </c>
      <c r="LCG104" s="82" t="str">
        <f t="shared" si="231"/>
        <v/>
      </c>
      <c r="LCH104" s="82" t="str">
        <f t="shared" si="231"/>
        <v/>
      </c>
      <c r="LCI104" s="82" t="str">
        <f t="shared" si="231"/>
        <v/>
      </c>
      <c r="LCJ104" s="82" t="str">
        <f t="shared" si="231"/>
        <v/>
      </c>
      <c r="LCK104" s="82" t="str">
        <f t="shared" si="231"/>
        <v/>
      </c>
      <c r="LCL104" s="82" t="str">
        <f t="shared" si="231"/>
        <v/>
      </c>
      <c r="LCM104" s="82" t="str">
        <f t="shared" si="231"/>
        <v/>
      </c>
      <c r="LCN104" s="82" t="str">
        <f t="shared" si="231"/>
        <v/>
      </c>
      <c r="LCO104" s="82" t="str">
        <f t="shared" si="231"/>
        <v/>
      </c>
      <c r="LCP104" s="82" t="str">
        <f t="shared" si="231"/>
        <v/>
      </c>
      <c r="LCQ104" s="82" t="str">
        <f t="shared" si="231"/>
        <v/>
      </c>
      <c r="LCR104" s="82" t="str">
        <f t="shared" si="231"/>
        <v/>
      </c>
      <c r="LCS104" s="82" t="str">
        <f t="shared" si="231"/>
        <v/>
      </c>
      <c r="LCT104" s="82" t="str">
        <f t="shared" si="231"/>
        <v/>
      </c>
      <c r="LCU104" s="82" t="str">
        <f t="shared" si="231"/>
        <v/>
      </c>
      <c r="LCV104" s="82" t="str">
        <f t="shared" si="231"/>
        <v/>
      </c>
      <c r="LCW104" s="82" t="str">
        <f t="shared" si="231"/>
        <v/>
      </c>
      <c r="LCX104" s="82" t="str">
        <f t="shared" si="231"/>
        <v/>
      </c>
      <c r="LCY104" s="82" t="str">
        <f t="shared" si="231"/>
        <v/>
      </c>
      <c r="LCZ104" s="82" t="str">
        <f t="shared" si="231"/>
        <v/>
      </c>
      <c r="LDA104" s="82" t="str">
        <f t="shared" si="231"/>
        <v/>
      </c>
      <c r="LDB104" s="82" t="str">
        <f t="shared" si="231"/>
        <v/>
      </c>
      <c r="LDC104" s="82" t="str">
        <f t="shared" si="231"/>
        <v/>
      </c>
      <c r="LDD104" s="82" t="str">
        <f t="shared" si="231"/>
        <v/>
      </c>
      <c r="LDE104" s="82" t="str">
        <f t="shared" si="231"/>
        <v/>
      </c>
      <c r="LDF104" s="82" t="str">
        <f t="shared" si="231"/>
        <v/>
      </c>
      <c r="LDG104" s="82" t="str">
        <f t="shared" si="231"/>
        <v/>
      </c>
      <c r="LDH104" s="82" t="str">
        <f t="shared" si="231"/>
        <v/>
      </c>
      <c r="LDI104" s="82" t="str">
        <f t="shared" si="231"/>
        <v/>
      </c>
      <c r="LDJ104" s="82" t="str">
        <f t="shared" si="231"/>
        <v/>
      </c>
      <c r="LDK104" s="82" t="str">
        <f t="shared" si="231"/>
        <v/>
      </c>
      <c r="LDL104" s="82" t="str">
        <f t="shared" si="231"/>
        <v/>
      </c>
      <c r="LDM104" s="82" t="str">
        <f t="shared" si="231"/>
        <v/>
      </c>
      <c r="LDN104" s="82" t="str">
        <f t="shared" si="231"/>
        <v/>
      </c>
      <c r="LDO104" s="82" t="str">
        <f t="shared" ref="LDO104:LFZ104" si="232">IF(ISNUMBER(outYear),LDO55+LDO61+LDO67+LDO101,"")</f>
        <v/>
      </c>
      <c r="LDP104" s="82" t="str">
        <f t="shared" si="232"/>
        <v/>
      </c>
      <c r="LDQ104" s="82" t="str">
        <f t="shared" si="232"/>
        <v/>
      </c>
      <c r="LDR104" s="82" t="str">
        <f t="shared" si="232"/>
        <v/>
      </c>
      <c r="LDS104" s="82" t="str">
        <f t="shared" si="232"/>
        <v/>
      </c>
      <c r="LDT104" s="82" t="str">
        <f t="shared" si="232"/>
        <v/>
      </c>
      <c r="LDU104" s="82" t="str">
        <f t="shared" si="232"/>
        <v/>
      </c>
      <c r="LDV104" s="82" t="str">
        <f t="shared" si="232"/>
        <v/>
      </c>
      <c r="LDW104" s="82" t="str">
        <f t="shared" si="232"/>
        <v/>
      </c>
      <c r="LDX104" s="82" t="str">
        <f t="shared" si="232"/>
        <v/>
      </c>
      <c r="LDY104" s="82" t="str">
        <f t="shared" si="232"/>
        <v/>
      </c>
      <c r="LDZ104" s="82" t="str">
        <f t="shared" si="232"/>
        <v/>
      </c>
      <c r="LEA104" s="82" t="str">
        <f t="shared" si="232"/>
        <v/>
      </c>
      <c r="LEB104" s="82" t="str">
        <f t="shared" si="232"/>
        <v/>
      </c>
      <c r="LEC104" s="82" t="str">
        <f t="shared" si="232"/>
        <v/>
      </c>
      <c r="LED104" s="82" t="str">
        <f t="shared" si="232"/>
        <v/>
      </c>
      <c r="LEE104" s="82" t="str">
        <f t="shared" si="232"/>
        <v/>
      </c>
      <c r="LEF104" s="82" t="str">
        <f t="shared" si="232"/>
        <v/>
      </c>
      <c r="LEG104" s="82" t="str">
        <f t="shared" si="232"/>
        <v/>
      </c>
      <c r="LEH104" s="82" t="str">
        <f t="shared" si="232"/>
        <v/>
      </c>
      <c r="LEI104" s="82" t="str">
        <f t="shared" si="232"/>
        <v/>
      </c>
      <c r="LEJ104" s="82" t="str">
        <f t="shared" si="232"/>
        <v/>
      </c>
      <c r="LEK104" s="82" t="str">
        <f t="shared" si="232"/>
        <v/>
      </c>
      <c r="LEL104" s="82" t="str">
        <f t="shared" si="232"/>
        <v/>
      </c>
      <c r="LEM104" s="82" t="str">
        <f t="shared" si="232"/>
        <v/>
      </c>
      <c r="LEN104" s="82" t="str">
        <f t="shared" si="232"/>
        <v/>
      </c>
      <c r="LEO104" s="82" t="str">
        <f t="shared" si="232"/>
        <v/>
      </c>
      <c r="LEP104" s="82" t="str">
        <f t="shared" si="232"/>
        <v/>
      </c>
      <c r="LEQ104" s="82" t="str">
        <f t="shared" si="232"/>
        <v/>
      </c>
      <c r="LER104" s="82" t="str">
        <f t="shared" si="232"/>
        <v/>
      </c>
      <c r="LES104" s="82" t="str">
        <f t="shared" si="232"/>
        <v/>
      </c>
      <c r="LET104" s="82" t="str">
        <f t="shared" si="232"/>
        <v/>
      </c>
      <c r="LEU104" s="82" t="str">
        <f t="shared" si="232"/>
        <v/>
      </c>
      <c r="LEV104" s="82" t="str">
        <f t="shared" si="232"/>
        <v/>
      </c>
      <c r="LEW104" s="82" t="str">
        <f t="shared" si="232"/>
        <v/>
      </c>
      <c r="LEX104" s="82" t="str">
        <f t="shared" si="232"/>
        <v/>
      </c>
      <c r="LEY104" s="82" t="str">
        <f t="shared" si="232"/>
        <v/>
      </c>
      <c r="LEZ104" s="82" t="str">
        <f t="shared" si="232"/>
        <v/>
      </c>
      <c r="LFA104" s="82" t="str">
        <f t="shared" si="232"/>
        <v/>
      </c>
      <c r="LFB104" s="82" t="str">
        <f t="shared" si="232"/>
        <v/>
      </c>
      <c r="LFC104" s="82" t="str">
        <f t="shared" si="232"/>
        <v/>
      </c>
      <c r="LFD104" s="82" t="str">
        <f t="shared" si="232"/>
        <v/>
      </c>
      <c r="LFE104" s="82" t="str">
        <f t="shared" si="232"/>
        <v/>
      </c>
      <c r="LFF104" s="82" t="str">
        <f t="shared" si="232"/>
        <v/>
      </c>
      <c r="LFG104" s="82" t="str">
        <f t="shared" si="232"/>
        <v/>
      </c>
      <c r="LFH104" s="82" t="str">
        <f t="shared" si="232"/>
        <v/>
      </c>
      <c r="LFI104" s="82" t="str">
        <f t="shared" si="232"/>
        <v/>
      </c>
      <c r="LFJ104" s="82" t="str">
        <f t="shared" si="232"/>
        <v/>
      </c>
      <c r="LFK104" s="82" t="str">
        <f t="shared" si="232"/>
        <v/>
      </c>
      <c r="LFL104" s="82" t="str">
        <f t="shared" si="232"/>
        <v/>
      </c>
      <c r="LFM104" s="82" t="str">
        <f t="shared" si="232"/>
        <v/>
      </c>
      <c r="LFN104" s="82" t="str">
        <f t="shared" si="232"/>
        <v/>
      </c>
      <c r="LFO104" s="82" t="str">
        <f t="shared" si="232"/>
        <v/>
      </c>
      <c r="LFP104" s="82" t="str">
        <f t="shared" si="232"/>
        <v/>
      </c>
      <c r="LFQ104" s="82" t="str">
        <f t="shared" si="232"/>
        <v/>
      </c>
      <c r="LFR104" s="82" t="str">
        <f t="shared" si="232"/>
        <v/>
      </c>
      <c r="LFS104" s="82" t="str">
        <f t="shared" si="232"/>
        <v/>
      </c>
      <c r="LFT104" s="82" t="str">
        <f t="shared" si="232"/>
        <v/>
      </c>
      <c r="LFU104" s="82" t="str">
        <f t="shared" si="232"/>
        <v/>
      </c>
      <c r="LFV104" s="82" t="str">
        <f t="shared" si="232"/>
        <v/>
      </c>
      <c r="LFW104" s="82" t="str">
        <f t="shared" si="232"/>
        <v/>
      </c>
      <c r="LFX104" s="82" t="str">
        <f t="shared" si="232"/>
        <v/>
      </c>
      <c r="LFY104" s="82" t="str">
        <f t="shared" si="232"/>
        <v/>
      </c>
      <c r="LFZ104" s="82" t="str">
        <f t="shared" si="232"/>
        <v/>
      </c>
      <c r="LGA104" s="82" t="str">
        <f t="shared" ref="LGA104:LIL104" si="233">IF(ISNUMBER(outYear),LGA55+LGA61+LGA67+LGA101,"")</f>
        <v/>
      </c>
      <c r="LGB104" s="82" t="str">
        <f t="shared" si="233"/>
        <v/>
      </c>
      <c r="LGC104" s="82" t="str">
        <f t="shared" si="233"/>
        <v/>
      </c>
      <c r="LGD104" s="82" t="str">
        <f t="shared" si="233"/>
        <v/>
      </c>
      <c r="LGE104" s="82" t="str">
        <f t="shared" si="233"/>
        <v/>
      </c>
      <c r="LGF104" s="82" t="str">
        <f t="shared" si="233"/>
        <v/>
      </c>
      <c r="LGG104" s="82" t="str">
        <f t="shared" si="233"/>
        <v/>
      </c>
      <c r="LGH104" s="82" t="str">
        <f t="shared" si="233"/>
        <v/>
      </c>
      <c r="LGI104" s="82" t="str">
        <f t="shared" si="233"/>
        <v/>
      </c>
      <c r="LGJ104" s="82" t="str">
        <f t="shared" si="233"/>
        <v/>
      </c>
      <c r="LGK104" s="82" t="str">
        <f t="shared" si="233"/>
        <v/>
      </c>
      <c r="LGL104" s="82" t="str">
        <f t="shared" si="233"/>
        <v/>
      </c>
      <c r="LGM104" s="82" t="str">
        <f t="shared" si="233"/>
        <v/>
      </c>
      <c r="LGN104" s="82" t="str">
        <f t="shared" si="233"/>
        <v/>
      </c>
      <c r="LGO104" s="82" t="str">
        <f t="shared" si="233"/>
        <v/>
      </c>
      <c r="LGP104" s="82" t="str">
        <f t="shared" si="233"/>
        <v/>
      </c>
      <c r="LGQ104" s="82" t="str">
        <f t="shared" si="233"/>
        <v/>
      </c>
      <c r="LGR104" s="82" t="str">
        <f t="shared" si="233"/>
        <v/>
      </c>
      <c r="LGS104" s="82" t="str">
        <f t="shared" si="233"/>
        <v/>
      </c>
      <c r="LGT104" s="82" t="str">
        <f t="shared" si="233"/>
        <v/>
      </c>
      <c r="LGU104" s="82" t="str">
        <f t="shared" si="233"/>
        <v/>
      </c>
      <c r="LGV104" s="82" t="str">
        <f t="shared" si="233"/>
        <v/>
      </c>
      <c r="LGW104" s="82" t="str">
        <f t="shared" si="233"/>
        <v/>
      </c>
      <c r="LGX104" s="82" t="str">
        <f t="shared" si="233"/>
        <v/>
      </c>
      <c r="LGY104" s="82" t="str">
        <f t="shared" si="233"/>
        <v/>
      </c>
      <c r="LGZ104" s="82" t="str">
        <f t="shared" si="233"/>
        <v/>
      </c>
      <c r="LHA104" s="82" t="str">
        <f t="shared" si="233"/>
        <v/>
      </c>
      <c r="LHB104" s="82" t="str">
        <f t="shared" si="233"/>
        <v/>
      </c>
      <c r="LHC104" s="82" t="str">
        <f t="shared" si="233"/>
        <v/>
      </c>
      <c r="LHD104" s="82" t="str">
        <f t="shared" si="233"/>
        <v/>
      </c>
      <c r="LHE104" s="82" t="str">
        <f t="shared" si="233"/>
        <v/>
      </c>
      <c r="LHF104" s="82" t="str">
        <f t="shared" si="233"/>
        <v/>
      </c>
      <c r="LHG104" s="82" t="str">
        <f t="shared" si="233"/>
        <v/>
      </c>
      <c r="LHH104" s="82" t="str">
        <f t="shared" si="233"/>
        <v/>
      </c>
      <c r="LHI104" s="82" t="str">
        <f t="shared" si="233"/>
        <v/>
      </c>
      <c r="LHJ104" s="82" t="str">
        <f t="shared" si="233"/>
        <v/>
      </c>
      <c r="LHK104" s="82" t="str">
        <f t="shared" si="233"/>
        <v/>
      </c>
      <c r="LHL104" s="82" t="str">
        <f t="shared" si="233"/>
        <v/>
      </c>
      <c r="LHM104" s="82" t="str">
        <f t="shared" si="233"/>
        <v/>
      </c>
      <c r="LHN104" s="82" t="str">
        <f t="shared" si="233"/>
        <v/>
      </c>
      <c r="LHO104" s="82" t="str">
        <f t="shared" si="233"/>
        <v/>
      </c>
      <c r="LHP104" s="82" t="str">
        <f t="shared" si="233"/>
        <v/>
      </c>
      <c r="LHQ104" s="82" t="str">
        <f t="shared" si="233"/>
        <v/>
      </c>
      <c r="LHR104" s="82" t="str">
        <f t="shared" si="233"/>
        <v/>
      </c>
      <c r="LHS104" s="82" t="str">
        <f t="shared" si="233"/>
        <v/>
      </c>
      <c r="LHT104" s="82" t="str">
        <f t="shared" si="233"/>
        <v/>
      </c>
      <c r="LHU104" s="82" t="str">
        <f t="shared" si="233"/>
        <v/>
      </c>
      <c r="LHV104" s="82" t="str">
        <f t="shared" si="233"/>
        <v/>
      </c>
      <c r="LHW104" s="82" t="str">
        <f t="shared" si="233"/>
        <v/>
      </c>
      <c r="LHX104" s="82" t="str">
        <f t="shared" si="233"/>
        <v/>
      </c>
      <c r="LHY104" s="82" t="str">
        <f t="shared" si="233"/>
        <v/>
      </c>
      <c r="LHZ104" s="82" t="str">
        <f t="shared" si="233"/>
        <v/>
      </c>
      <c r="LIA104" s="82" t="str">
        <f t="shared" si="233"/>
        <v/>
      </c>
      <c r="LIB104" s="82" t="str">
        <f t="shared" si="233"/>
        <v/>
      </c>
      <c r="LIC104" s="82" t="str">
        <f t="shared" si="233"/>
        <v/>
      </c>
      <c r="LID104" s="82" t="str">
        <f t="shared" si="233"/>
        <v/>
      </c>
      <c r="LIE104" s="82" t="str">
        <f t="shared" si="233"/>
        <v/>
      </c>
      <c r="LIF104" s="82" t="str">
        <f t="shared" si="233"/>
        <v/>
      </c>
      <c r="LIG104" s="82" t="str">
        <f t="shared" si="233"/>
        <v/>
      </c>
      <c r="LIH104" s="82" t="str">
        <f t="shared" si="233"/>
        <v/>
      </c>
      <c r="LII104" s="82" t="str">
        <f t="shared" si="233"/>
        <v/>
      </c>
      <c r="LIJ104" s="82" t="str">
        <f t="shared" si="233"/>
        <v/>
      </c>
      <c r="LIK104" s="82" t="str">
        <f t="shared" si="233"/>
        <v/>
      </c>
      <c r="LIL104" s="82" t="str">
        <f t="shared" si="233"/>
        <v/>
      </c>
      <c r="LIM104" s="82" t="str">
        <f t="shared" ref="LIM104:LKX104" si="234">IF(ISNUMBER(outYear),LIM55+LIM61+LIM67+LIM101,"")</f>
        <v/>
      </c>
      <c r="LIN104" s="82" t="str">
        <f t="shared" si="234"/>
        <v/>
      </c>
      <c r="LIO104" s="82" t="str">
        <f t="shared" si="234"/>
        <v/>
      </c>
      <c r="LIP104" s="82" t="str">
        <f t="shared" si="234"/>
        <v/>
      </c>
      <c r="LIQ104" s="82" t="str">
        <f t="shared" si="234"/>
        <v/>
      </c>
      <c r="LIR104" s="82" t="str">
        <f t="shared" si="234"/>
        <v/>
      </c>
      <c r="LIS104" s="82" t="str">
        <f t="shared" si="234"/>
        <v/>
      </c>
      <c r="LIT104" s="82" t="str">
        <f t="shared" si="234"/>
        <v/>
      </c>
      <c r="LIU104" s="82" t="str">
        <f t="shared" si="234"/>
        <v/>
      </c>
      <c r="LIV104" s="82" t="str">
        <f t="shared" si="234"/>
        <v/>
      </c>
      <c r="LIW104" s="82" t="str">
        <f t="shared" si="234"/>
        <v/>
      </c>
      <c r="LIX104" s="82" t="str">
        <f t="shared" si="234"/>
        <v/>
      </c>
      <c r="LIY104" s="82" t="str">
        <f t="shared" si="234"/>
        <v/>
      </c>
      <c r="LIZ104" s="82" t="str">
        <f t="shared" si="234"/>
        <v/>
      </c>
      <c r="LJA104" s="82" t="str">
        <f t="shared" si="234"/>
        <v/>
      </c>
      <c r="LJB104" s="82" t="str">
        <f t="shared" si="234"/>
        <v/>
      </c>
      <c r="LJC104" s="82" t="str">
        <f t="shared" si="234"/>
        <v/>
      </c>
      <c r="LJD104" s="82" t="str">
        <f t="shared" si="234"/>
        <v/>
      </c>
      <c r="LJE104" s="82" t="str">
        <f t="shared" si="234"/>
        <v/>
      </c>
      <c r="LJF104" s="82" t="str">
        <f t="shared" si="234"/>
        <v/>
      </c>
      <c r="LJG104" s="82" t="str">
        <f t="shared" si="234"/>
        <v/>
      </c>
      <c r="LJH104" s="82" t="str">
        <f t="shared" si="234"/>
        <v/>
      </c>
      <c r="LJI104" s="82" t="str">
        <f t="shared" si="234"/>
        <v/>
      </c>
      <c r="LJJ104" s="82" t="str">
        <f t="shared" si="234"/>
        <v/>
      </c>
      <c r="LJK104" s="82" t="str">
        <f t="shared" si="234"/>
        <v/>
      </c>
      <c r="LJL104" s="82" t="str">
        <f t="shared" si="234"/>
        <v/>
      </c>
      <c r="LJM104" s="82" t="str">
        <f t="shared" si="234"/>
        <v/>
      </c>
      <c r="LJN104" s="82" t="str">
        <f t="shared" si="234"/>
        <v/>
      </c>
      <c r="LJO104" s="82" t="str">
        <f t="shared" si="234"/>
        <v/>
      </c>
      <c r="LJP104" s="82" t="str">
        <f t="shared" si="234"/>
        <v/>
      </c>
      <c r="LJQ104" s="82" t="str">
        <f t="shared" si="234"/>
        <v/>
      </c>
      <c r="LJR104" s="82" t="str">
        <f t="shared" si="234"/>
        <v/>
      </c>
      <c r="LJS104" s="82" t="str">
        <f t="shared" si="234"/>
        <v/>
      </c>
      <c r="LJT104" s="82" t="str">
        <f t="shared" si="234"/>
        <v/>
      </c>
      <c r="LJU104" s="82" t="str">
        <f t="shared" si="234"/>
        <v/>
      </c>
      <c r="LJV104" s="82" t="str">
        <f t="shared" si="234"/>
        <v/>
      </c>
      <c r="LJW104" s="82" t="str">
        <f t="shared" si="234"/>
        <v/>
      </c>
      <c r="LJX104" s="82" t="str">
        <f t="shared" si="234"/>
        <v/>
      </c>
      <c r="LJY104" s="82" t="str">
        <f t="shared" si="234"/>
        <v/>
      </c>
      <c r="LJZ104" s="82" t="str">
        <f t="shared" si="234"/>
        <v/>
      </c>
      <c r="LKA104" s="82" t="str">
        <f t="shared" si="234"/>
        <v/>
      </c>
      <c r="LKB104" s="82" t="str">
        <f t="shared" si="234"/>
        <v/>
      </c>
      <c r="LKC104" s="82" t="str">
        <f t="shared" si="234"/>
        <v/>
      </c>
      <c r="LKD104" s="82" t="str">
        <f t="shared" si="234"/>
        <v/>
      </c>
      <c r="LKE104" s="82" t="str">
        <f t="shared" si="234"/>
        <v/>
      </c>
      <c r="LKF104" s="82" t="str">
        <f t="shared" si="234"/>
        <v/>
      </c>
      <c r="LKG104" s="82" t="str">
        <f t="shared" si="234"/>
        <v/>
      </c>
      <c r="LKH104" s="82" t="str">
        <f t="shared" si="234"/>
        <v/>
      </c>
      <c r="LKI104" s="82" t="str">
        <f t="shared" si="234"/>
        <v/>
      </c>
      <c r="LKJ104" s="82" t="str">
        <f t="shared" si="234"/>
        <v/>
      </c>
      <c r="LKK104" s="82" t="str">
        <f t="shared" si="234"/>
        <v/>
      </c>
      <c r="LKL104" s="82" t="str">
        <f t="shared" si="234"/>
        <v/>
      </c>
      <c r="LKM104" s="82" t="str">
        <f t="shared" si="234"/>
        <v/>
      </c>
      <c r="LKN104" s="82" t="str">
        <f t="shared" si="234"/>
        <v/>
      </c>
      <c r="LKO104" s="82" t="str">
        <f t="shared" si="234"/>
        <v/>
      </c>
      <c r="LKP104" s="82" t="str">
        <f t="shared" si="234"/>
        <v/>
      </c>
      <c r="LKQ104" s="82" t="str">
        <f t="shared" si="234"/>
        <v/>
      </c>
      <c r="LKR104" s="82" t="str">
        <f t="shared" si="234"/>
        <v/>
      </c>
      <c r="LKS104" s="82" t="str">
        <f t="shared" si="234"/>
        <v/>
      </c>
      <c r="LKT104" s="82" t="str">
        <f t="shared" si="234"/>
        <v/>
      </c>
      <c r="LKU104" s="82" t="str">
        <f t="shared" si="234"/>
        <v/>
      </c>
      <c r="LKV104" s="82" t="str">
        <f t="shared" si="234"/>
        <v/>
      </c>
      <c r="LKW104" s="82" t="str">
        <f t="shared" si="234"/>
        <v/>
      </c>
      <c r="LKX104" s="82" t="str">
        <f t="shared" si="234"/>
        <v/>
      </c>
      <c r="LKY104" s="82" t="str">
        <f t="shared" ref="LKY104:LNJ104" si="235">IF(ISNUMBER(outYear),LKY55+LKY61+LKY67+LKY101,"")</f>
        <v/>
      </c>
      <c r="LKZ104" s="82" t="str">
        <f t="shared" si="235"/>
        <v/>
      </c>
      <c r="LLA104" s="82" t="str">
        <f t="shared" si="235"/>
        <v/>
      </c>
      <c r="LLB104" s="82" t="str">
        <f t="shared" si="235"/>
        <v/>
      </c>
      <c r="LLC104" s="82" t="str">
        <f t="shared" si="235"/>
        <v/>
      </c>
      <c r="LLD104" s="82" t="str">
        <f t="shared" si="235"/>
        <v/>
      </c>
      <c r="LLE104" s="82" t="str">
        <f t="shared" si="235"/>
        <v/>
      </c>
      <c r="LLF104" s="82" t="str">
        <f t="shared" si="235"/>
        <v/>
      </c>
      <c r="LLG104" s="82" t="str">
        <f t="shared" si="235"/>
        <v/>
      </c>
      <c r="LLH104" s="82" t="str">
        <f t="shared" si="235"/>
        <v/>
      </c>
      <c r="LLI104" s="82" t="str">
        <f t="shared" si="235"/>
        <v/>
      </c>
      <c r="LLJ104" s="82" t="str">
        <f t="shared" si="235"/>
        <v/>
      </c>
      <c r="LLK104" s="82" t="str">
        <f t="shared" si="235"/>
        <v/>
      </c>
      <c r="LLL104" s="82" t="str">
        <f t="shared" si="235"/>
        <v/>
      </c>
      <c r="LLM104" s="82" t="str">
        <f t="shared" si="235"/>
        <v/>
      </c>
      <c r="LLN104" s="82" t="str">
        <f t="shared" si="235"/>
        <v/>
      </c>
      <c r="LLO104" s="82" t="str">
        <f t="shared" si="235"/>
        <v/>
      </c>
      <c r="LLP104" s="82" t="str">
        <f t="shared" si="235"/>
        <v/>
      </c>
      <c r="LLQ104" s="82" t="str">
        <f t="shared" si="235"/>
        <v/>
      </c>
      <c r="LLR104" s="82" t="str">
        <f t="shared" si="235"/>
        <v/>
      </c>
      <c r="LLS104" s="82" t="str">
        <f t="shared" si="235"/>
        <v/>
      </c>
      <c r="LLT104" s="82" t="str">
        <f t="shared" si="235"/>
        <v/>
      </c>
      <c r="LLU104" s="82" t="str">
        <f t="shared" si="235"/>
        <v/>
      </c>
      <c r="LLV104" s="82" t="str">
        <f t="shared" si="235"/>
        <v/>
      </c>
      <c r="LLW104" s="82" t="str">
        <f t="shared" si="235"/>
        <v/>
      </c>
      <c r="LLX104" s="82" t="str">
        <f t="shared" si="235"/>
        <v/>
      </c>
      <c r="LLY104" s="82" t="str">
        <f t="shared" si="235"/>
        <v/>
      </c>
      <c r="LLZ104" s="82" t="str">
        <f t="shared" si="235"/>
        <v/>
      </c>
      <c r="LMA104" s="82" t="str">
        <f t="shared" si="235"/>
        <v/>
      </c>
      <c r="LMB104" s="82" t="str">
        <f t="shared" si="235"/>
        <v/>
      </c>
      <c r="LMC104" s="82" t="str">
        <f t="shared" si="235"/>
        <v/>
      </c>
      <c r="LMD104" s="82" t="str">
        <f t="shared" si="235"/>
        <v/>
      </c>
      <c r="LME104" s="82" t="str">
        <f t="shared" si="235"/>
        <v/>
      </c>
      <c r="LMF104" s="82" t="str">
        <f t="shared" si="235"/>
        <v/>
      </c>
      <c r="LMG104" s="82" t="str">
        <f t="shared" si="235"/>
        <v/>
      </c>
      <c r="LMH104" s="82" t="str">
        <f t="shared" si="235"/>
        <v/>
      </c>
      <c r="LMI104" s="82" t="str">
        <f t="shared" si="235"/>
        <v/>
      </c>
      <c r="LMJ104" s="82" t="str">
        <f t="shared" si="235"/>
        <v/>
      </c>
      <c r="LMK104" s="82" t="str">
        <f t="shared" si="235"/>
        <v/>
      </c>
      <c r="LML104" s="82" t="str">
        <f t="shared" si="235"/>
        <v/>
      </c>
      <c r="LMM104" s="82" t="str">
        <f t="shared" si="235"/>
        <v/>
      </c>
      <c r="LMN104" s="82" t="str">
        <f t="shared" si="235"/>
        <v/>
      </c>
      <c r="LMO104" s="82" t="str">
        <f t="shared" si="235"/>
        <v/>
      </c>
      <c r="LMP104" s="82" t="str">
        <f t="shared" si="235"/>
        <v/>
      </c>
      <c r="LMQ104" s="82" t="str">
        <f t="shared" si="235"/>
        <v/>
      </c>
      <c r="LMR104" s="82" t="str">
        <f t="shared" si="235"/>
        <v/>
      </c>
      <c r="LMS104" s="82" t="str">
        <f t="shared" si="235"/>
        <v/>
      </c>
      <c r="LMT104" s="82" t="str">
        <f t="shared" si="235"/>
        <v/>
      </c>
      <c r="LMU104" s="82" t="str">
        <f t="shared" si="235"/>
        <v/>
      </c>
      <c r="LMV104" s="82" t="str">
        <f t="shared" si="235"/>
        <v/>
      </c>
      <c r="LMW104" s="82" t="str">
        <f t="shared" si="235"/>
        <v/>
      </c>
      <c r="LMX104" s="82" t="str">
        <f t="shared" si="235"/>
        <v/>
      </c>
      <c r="LMY104" s="82" t="str">
        <f t="shared" si="235"/>
        <v/>
      </c>
      <c r="LMZ104" s="82" t="str">
        <f t="shared" si="235"/>
        <v/>
      </c>
      <c r="LNA104" s="82" t="str">
        <f t="shared" si="235"/>
        <v/>
      </c>
      <c r="LNB104" s="82" t="str">
        <f t="shared" si="235"/>
        <v/>
      </c>
      <c r="LNC104" s="82" t="str">
        <f t="shared" si="235"/>
        <v/>
      </c>
      <c r="LND104" s="82" t="str">
        <f t="shared" si="235"/>
        <v/>
      </c>
      <c r="LNE104" s="82" t="str">
        <f t="shared" si="235"/>
        <v/>
      </c>
      <c r="LNF104" s="82" t="str">
        <f t="shared" si="235"/>
        <v/>
      </c>
      <c r="LNG104" s="82" t="str">
        <f t="shared" si="235"/>
        <v/>
      </c>
      <c r="LNH104" s="82" t="str">
        <f t="shared" si="235"/>
        <v/>
      </c>
      <c r="LNI104" s="82" t="str">
        <f t="shared" si="235"/>
        <v/>
      </c>
      <c r="LNJ104" s="82" t="str">
        <f t="shared" si="235"/>
        <v/>
      </c>
      <c r="LNK104" s="82" t="str">
        <f t="shared" ref="LNK104:LPV104" si="236">IF(ISNUMBER(outYear),LNK55+LNK61+LNK67+LNK101,"")</f>
        <v/>
      </c>
      <c r="LNL104" s="82" t="str">
        <f t="shared" si="236"/>
        <v/>
      </c>
      <c r="LNM104" s="82" t="str">
        <f t="shared" si="236"/>
        <v/>
      </c>
      <c r="LNN104" s="82" t="str">
        <f t="shared" si="236"/>
        <v/>
      </c>
      <c r="LNO104" s="82" t="str">
        <f t="shared" si="236"/>
        <v/>
      </c>
      <c r="LNP104" s="82" t="str">
        <f t="shared" si="236"/>
        <v/>
      </c>
      <c r="LNQ104" s="82" t="str">
        <f t="shared" si="236"/>
        <v/>
      </c>
      <c r="LNR104" s="82" t="str">
        <f t="shared" si="236"/>
        <v/>
      </c>
      <c r="LNS104" s="82" t="str">
        <f t="shared" si="236"/>
        <v/>
      </c>
      <c r="LNT104" s="82" t="str">
        <f t="shared" si="236"/>
        <v/>
      </c>
      <c r="LNU104" s="82" t="str">
        <f t="shared" si="236"/>
        <v/>
      </c>
      <c r="LNV104" s="82" t="str">
        <f t="shared" si="236"/>
        <v/>
      </c>
      <c r="LNW104" s="82" t="str">
        <f t="shared" si="236"/>
        <v/>
      </c>
      <c r="LNX104" s="82" t="str">
        <f t="shared" si="236"/>
        <v/>
      </c>
      <c r="LNY104" s="82" t="str">
        <f t="shared" si="236"/>
        <v/>
      </c>
      <c r="LNZ104" s="82" t="str">
        <f t="shared" si="236"/>
        <v/>
      </c>
      <c r="LOA104" s="82" t="str">
        <f t="shared" si="236"/>
        <v/>
      </c>
      <c r="LOB104" s="82" t="str">
        <f t="shared" si="236"/>
        <v/>
      </c>
      <c r="LOC104" s="82" t="str">
        <f t="shared" si="236"/>
        <v/>
      </c>
      <c r="LOD104" s="82" t="str">
        <f t="shared" si="236"/>
        <v/>
      </c>
      <c r="LOE104" s="82" t="str">
        <f t="shared" si="236"/>
        <v/>
      </c>
      <c r="LOF104" s="82" t="str">
        <f t="shared" si="236"/>
        <v/>
      </c>
      <c r="LOG104" s="82" t="str">
        <f t="shared" si="236"/>
        <v/>
      </c>
      <c r="LOH104" s="82" t="str">
        <f t="shared" si="236"/>
        <v/>
      </c>
      <c r="LOI104" s="82" t="str">
        <f t="shared" si="236"/>
        <v/>
      </c>
      <c r="LOJ104" s="82" t="str">
        <f t="shared" si="236"/>
        <v/>
      </c>
      <c r="LOK104" s="82" t="str">
        <f t="shared" si="236"/>
        <v/>
      </c>
      <c r="LOL104" s="82" t="str">
        <f t="shared" si="236"/>
        <v/>
      </c>
      <c r="LOM104" s="82" t="str">
        <f t="shared" si="236"/>
        <v/>
      </c>
      <c r="LON104" s="82" t="str">
        <f t="shared" si="236"/>
        <v/>
      </c>
      <c r="LOO104" s="82" t="str">
        <f t="shared" si="236"/>
        <v/>
      </c>
      <c r="LOP104" s="82" t="str">
        <f t="shared" si="236"/>
        <v/>
      </c>
      <c r="LOQ104" s="82" t="str">
        <f t="shared" si="236"/>
        <v/>
      </c>
      <c r="LOR104" s="82" t="str">
        <f t="shared" si="236"/>
        <v/>
      </c>
      <c r="LOS104" s="82" t="str">
        <f t="shared" si="236"/>
        <v/>
      </c>
      <c r="LOT104" s="82" t="str">
        <f t="shared" si="236"/>
        <v/>
      </c>
      <c r="LOU104" s="82" t="str">
        <f t="shared" si="236"/>
        <v/>
      </c>
      <c r="LOV104" s="82" t="str">
        <f t="shared" si="236"/>
        <v/>
      </c>
      <c r="LOW104" s="82" t="str">
        <f t="shared" si="236"/>
        <v/>
      </c>
      <c r="LOX104" s="82" t="str">
        <f t="shared" si="236"/>
        <v/>
      </c>
      <c r="LOY104" s="82" t="str">
        <f t="shared" si="236"/>
        <v/>
      </c>
      <c r="LOZ104" s="82" t="str">
        <f t="shared" si="236"/>
        <v/>
      </c>
      <c r="LPA104" s="82" t="str">
        <f t="shared" si="236"/>
        <v/>
      </c>
      <c r="LPB104" s="82" t="str">
        <f t="shared" si="236"/>
        <v/>
      </c>
      <c r="LPC104" s="82" t="str">
        <f t="shared" si="236"/>
        <v/>
      </c>
      <c r="LPD104" s="82" t="str">
        <f t="shared" si="236"/>
        <v/>
      </c>
      <c r="LPE104" s="82" t="str">
        <f t="shared" si="236"/>
        <v/>
      </c>
      <c r="LPF104" s="82" t="str">
        <f t="shared" si="236"/>
        <v/>
      </c>
      <c r="LPG104" s="82" t="str">
        <f t="shared" si="236"/>
        <v/>
      </c>
      <c r="LPH104" s="82" t="str">
        <f t="shared" si="236"/>
        <v/>
      </c>
      <c r="LPI104" s="82" t="str">
        <f t="shared" si="236"/>
        <v/>
      </c>
      <c r="LPJ104" s="82" t="str">
        <f t="shared" si="236"/>
        <v/>
      </c>
      <c r="LPK104" s="82" t="str">
        <f t="shared" si="236"/>
        <v/>
      </c>
      <c r="LPL104" s="82" t="str">
        <f t="shared" si="236"/>
        <v/>
      </c>
      <c r="LPM104" s="82" t="str">
        <f t="shared" si="236"/>
        <v/>
      </c>
      <c r="LPN104" s="82" t="str">
        <f t="shared" si="236"/>
        <v/>
      </c>
      <c r="LPO104" s="82" t="str">
        <f t="shared" si="236"/>
        <v/>
      </c>
      <c r="LPP104" s="82" t="str">
        <f t="shared" si="236"/>
        <v/>
      </c>
      <c r="LPQ104" s="82" t="str">
        <f t="shared" si="236"/>
        <v/>
      </c>
      <c r="LPR104" s="82" t="str">
        <f t="shared" si="236"/>
        <v/>
      </c>
      <c r="LPS104" s="82" t="str">
        <f t="shared" si="236"/>
        <v/>
      </c>
      <c r="LPT104" s="82" t="str">
        <f t="shared" si="236"/>
        <v/>
      </c>
      <c r="LPU104" s="82" t="str">
        <f t="shared" si="236"/>
        <v/>
      </c>
      <c r="LPV104" s="82" t="str">
        <f t="shared" si="236"/>
        <v/>
      </c>
      <c r="LPW104" s="82" t="str">
        <f t="shared" ref="LPW104:LSH104" si="237">IF(ISNUMBER(outYear),LPW55+LPW61+LPW67+LPW101,"")</f>
        <v/>
      </c>
      <c r="LPX104" s="82" t="str">
        <f t="shared" si="237"/>
        <v/>
      </c>
      <c r="LPY104" s="82" t="str">
        <f t="shared" si="237"/>
        <v/>
      </c>
      <c r="LPZ104" s="82" t="str">
        <f t="shared" si="237"/>
        <v/>
      </c>
      <c r="LQA104" s="82" t="str">
        <f t="shared" si="237"/>
        <v/>
      </c>
      <c r="LQB104" s="82" t="str">
        <f t="shared" si="237"/>
        <v/>
      </c>
      <c r="LQC104" s="82" t="str">
        <f t="shared" si="237"/>
        <v/>
      </c>
      <c r="LQD104" s="82" t="str">
        <f t="shared" si="237"/>
        <v/>
      </c>
      <c r="LQE104" s="82" t="str">
        <f t="shared" si="237"/>
        <v/>
      </c>
      <c r="LQF104" s="82" t="str">
        <f t="shared" si="237"/>
        <v/>
      </c>
      <c r="LQG104" s="82" t="str">
        <f t="shared" si="237"/>
        <v/>
      </c>
      <c r="LQH104" s="82" t="str">
        <f t="shared" si="237"/>
        <v/>
      </c>
      <c r="LQI104" s="82" t="str">
        <f t="shared" si="237"/>
        <v/>
      </c>
      <c r="LQJ104" s="82" t="str">
        <f t="shared" si="237"/>
        <v/>
      </c>
      <c r="LQK104" s="82" t="str">
        <f t="shared" si="237"/>
        <v/>
      </c>
      <c r="LQL104" s="82" t="str">
        <f t="shared" si="237"/>
        <v/>
      </c>
      <c r="LQM104" s="82" t="str">
        <f t="shared" si="237"/>
        <v/>
      </c>
      <c r="LQN104" s="82" t="str">
        <f t="shared" si="237"/>
        <v/>
      </c>
      <c r="LQO104" s="82" t="str">
        <f t="shared" si="237"/>
        <v/>
      </c>
      <c r="LQP104" s="82" t="str">
        <f t="shared" si="237"/>
        <v/>
      </c>
      <c r="LQQ104" s="82" t="str">
        <f t="shared" si="237"/>
        <v/>
      </c>
      <c r="LQR104" s="82" t="str">
        <f t="shared" si="237"/>
        <v/>
      </c>
      <c r="LQS104" s="82" t="str">
        <f t="shared" si="237"/>
        <v/>
      </c>
      <c r="LQT104" s="82" t="str">
        <f t="shared" si="237"/>
        <v/>
      </c>
      <c r="LQU104" s="82" t="str">
        <f t="shared" si="237"/>
        <v/>
      </c>
      <c r="LQV104" s="82" t="str">
        <f t="shared" si="237"/>
        <v/>
      </c>
      <c r="LQW104" s="82" t="str">
        <f t="shared" si="237"/>
        <v/>
      </c>
      <c r="LQX104" s="82" t="str">
        <f t="shared" si="237"/>
        <v/>
      </c>
      <c r="LQY104" s="82" t="str">
        <f t="shared" si="237"/>
        <v/>
      </c>
      <c r="LQZ104" s="82" t="str">
        <f t="shared" si="237"/>
        <v/>
      </c>
      <c r="LRA104" s="82" t="str">
        <f t="shared" si="237"/>
        <v/>
      </c>
      <c r="LRB104" s="82" t="str">
        <f t="shared" si="237"/>
        <v/>
      </c>
      <c r="LRC104" s="82" t="str">
        <f t="shared" si="237"/>
        <v/>
      </c>
      <c r="LRD104" s="82" t="str">
        <f t="shared" si="237"/>
        <v/>
      </c>
      <c r="LRE104" s="82" t="str">
        <f t="shared" si="237"/>
        <v/>
      </c>
      <c r="LRF104" s="82" t="str">
        <f t="shared" si="237"/>
        <v/>
      </c>
      <c r="LRG104" s="82" t="str">
        <f t="shared" si="237"/>
        <v/>
      </c>
      <c r="LRH104" s="82" t="str">
        <f t="shared" si="237"/>
        <v/>
      </c>
      <c r="LRI104" s="82" t="str">
        <f t="shared" si="237"/>
        <v/>
      </c>
      <c r="LRJ104" s="82" t="str">
        <f t="shared" si="237"/>
        <v/>
      </c>
      <c r="LRK104" s="82" t="str">
        <f t="shared" si="237"/>
        <v/>
      </c>
      <c r="LRL104" s="82" t="str">
        <f t="shared" si="237"/>
        <v/>
      </c>
      <c r="LRM104" s="82" t="str">
        <f t="shared" si="237"/>
        <v/>
      </c>
      <c r="LRN104" s="82" t="str">
        <f t="shared" si="237"/>
        <v/>
      </c>
      <c r="LRO104" s="82" t="str">
        <f t="shared" si="237"/>
        <v/>
      </c>
      <c r="LRP104" s="82" t="str">
        <f t="shared" si="237"/>
        <v/>
      </c>
      <c r="LRQ104" s="82" t="str">
        <f t="shared" si="237"/>
        <v/>
      </c>
      <c r="LRR104" s="82" t="str">
        <f t="shared" si="237"/>
        <v/>
      </c>
      <c r="LRS104" s="82" t="str">
        <f t="shared" si="237"/>
        <v/>
      </c>
      <c r="LRT104" s="82" t="str">
        <f t="shared" si="237"/>
        <v/>
      </c>
      <c r="LRU104" s="82" t="str">
        <f t="shared" si="237"/>
        <v/>
      </c>
      <c r="LRV104" s="82" t="str">
        <f t="shared" si="237"/>
        <v/>
      </c>
      <c r="LRW104" s="82" t="str">
        <f t="shared" si="237"/>
        <v/>
      </c>
      <c r="LRX104" s="82" t="str">
        <f t="shared" si="237"/>
        <v/>
      </c>
      <c r="LRY104" s="82" t="str">
        <f t="shared" si="237"/>
        <v/>
      </c>
      <c r="LRZ104" s="82" t="str">
        <f t="shared" si="237"/>
        <v/>
      </c>
      <c r="LSA104" s="82" t="str">
        <f t="shared" si="237"/>
        <v/>
      </c>
      <c r="LSB104" s="82" t="str">
        <f t="shared" si="237"/>
        <v/>
      </c>
      <c r="LSC104" s="82" t="str">
        <f t="shared" si="237"/>
        <v/>
      </c>
      <c r="LSD104" s="82" t="str">
        <f t="shared" si="237"/>
        <v/>
      </c>
      <c r="LSE104" s="82" t="str">
        <f t="shared" si="237"/>
        <v/>
      </c>
      <c r="LSF104" s="82" t="str">
        <f t="shared" si="237"/>
        <v/>
      </c>
      <c r="LSG104" s="82" t="str">
        <f t="shared" si="237"/>
        <v/>
      </c>
      <c r="LSH104" s="82" t="str">
        <f t="shared" si="237"/>
        <v/>
      </c>
      <c r="LSI104" s="82" t="str">
        <f t="shared" ref="LSI104:LUT104" si="238">IF(ISNUMBER(outYear),LSI55+LSI61+LSI67+LSI101,"")</f>
        <v/>
      </c>
      <c r="LSJ104" s="82" t="str">
        <f t="shared" si="238"/>
        <v/>
      </c>
      <c r="LSK104" s="82" t="str">
        <f t="shared" si="238"/>
        <v/>
      </c>
      <c r="LSL104" s="82" t="str">
        <f t="shared" si="238"/>
        <v/>
      </c>
      <c r="LSM104" s="82" t="str">
        <f t="shared" si="238"/>
        <v/>
      </c>
      <c r="LSN104" s="82" t="str">
        <f t="shared" si="238"/>
        <v/>
      </c>
      <c r="LSO104" s="82" t="str">
        <f t="shared" si="238"/>
        <v/>
      </c>
      <c r="LSP104" s="82" t="str">
        <f t="shared" si="238"/>
        <v/>
      </c>
      <c r="LSQ104" s="82" t="str">
        <f t="shared" si="238"/>
        <v/>
      </c>
      <c r="LSR104" s="82" t="str">
        <f t="shared" si="238"/>
        <v/>
      </c>
      <c r="LSS104" s="82" t="str">
        <f t="shared" si="238"/>
        <v/>
      </c>
      <c r="LST104" s="82" t="str">
        <f t="shared" si="238"/>
        <v/>
      </c>
      <c r="LSU104" s="82" t="str">
        <f t="shared" si="238"/>
        <v/>
      </c>
      <c r="LSV104" s="82" t="str">
        <f t="shared" si="238"/>
        <v/>
      </c>
      <c r="LSW104" s="82" t="str">
        <f t="shared" si="238"/>
        <v/>
      </c>
      <c r="LSX104" s="82" t="str">
        <f t="shared" si="238"/>
        <v/>
      </c>
      <c r="LSY104" s="82" t="str">
        <f t="shared" si="238"/>
        <v/>
      </c>
      <c r="LSZ104" s="82" t="str">
        <f t="shared" si="238"/>
        <v/>
      </c>
      <c r="LTA104" s="82" t="str">
        <f t="shared" si="238"/>
        <v/>
      </c>
      <c r="LTB104" s="82" t="str">
        <f t="shared" si="238"/>
        <v/>
      </c>
      <c r="LTC104" s="82" t="str">
        <f t="shared" si="238"/>
        <v/>
      </c>
      <c r="LTD104" s="82" t="str">
        <f t="shared" si="238"/>
        <v/>
      </c>
      <c r="LTE104" s="82" t="str">
        <f t="shared" si="238"/>
        <v/>
      </c>
      <c r="LTF104" s="82" t="str">
        <f t="shared" si="238"/>
        <v/>
      </c>
      <c r="LTG104" s="82" t="str">
        <f t="shared" si="238"/>
        <v/>
      </c>
      <c r="LTH104" s="82" t="str">
        <f t="shared" si="238"/>
        <v/>
      </c>
      <c r="LTI104" s="82" t="str">
        <f t="shared" si="238"/>
        <v/>
      </c>
      <c r="LTJ104" s="82" t="str">
        <f t="shared" si="238"/>
        <v/>
      </c>
      <c r="LTK104" s="82" t="str">
        <f t="shared" si="238"/>
        <v/>
      </c>
      <c r="LTL104" s="82" t="str">
        <f t="shared" si="238"/>
        <v/>
      </c>
      <c r="LTM104" s="82" t="str">
        <f t="shared" si="238"/>
        <v/>
      </c>
      <c r="LTN104" s="82" t="str">
        <f t="shared" si="238"/>
        <v/>
      </c>
      <c r="LTO104" s="82" t="str">
        <f t="shared" si="238"/>
        <v/>
      </c>
      <c r="LTP104" s="82" t="str">
        <f t="shared" si="238"/>
        <v/>
      </c>
      <c r="LTQ104" s="82" t="str">
        <f t="shared" si="238"/>
        <v/>
      </c>
      <c r="LTR104" s="82" t="str">
        <f t="shared" si="238"/>
        <v/>
      </c>
      <c r="LTS104" s="82" t="str">
        <f t="shared" si="238"/>
        <v/>
      </c>
      <c r="LTT104" s="82" t="str">
        <f t="shared" si="238"/>
        <v/>
      </c>
      <c r="LTU104" s="82" t="str">
        <f t="shared" si="238"/>
        <v/>
      </c>
      <c r="LTV104" s="82" t="str">
        <f t="shared" si="238"/>
        <v/>
      </c>
      <c r="LTW104" s="82" t="str">
        <f t="shared" si="238"/>
        <v/>
      </c>
      <c r="LTX104" s="82" t="str">
        <f t="shared" si="238"/>
        <v/>
      </c>
      <c r="LTY104" s="82" t="str">
        <f t="shared" si="238"/>
        <v/>
      </c>
      <c r="LTZ104" s="82" t="str">
        <f t="shared" si="238"/>
        <v/>
      </c>
      <c r="LUA104" s="82" t="str">
        <f t="shared" si="238"/>
        <v/>
      </c>
      <c r="LUB104" s="82" t="str">
        <f t="shared" si="238"/>
        <v/>
      </c>
      <c r="LUC104" s="82" t="str">
        <f t="shared" si="238"/>
        <v/>
      </c>
      <c r="LUD104" s="82" t="str">
        <f t="shared" si="238"/>
        <v/>
      </c>
      <c r="LUE104" s="82" t="str">
        <f t="shared" si="238"/>
        <v/>
      </c>
      <c r="LUF104" s="82" t="str">
        <f t="shared" si="238"/>
        <v/>
      </c>
      <c r="LUG104" s="82" t="str">
        <f t="shared" si="238"/>
        <v/>
      </c>
      <c r="LUH104" s="82" t="str">
        <f t="shared" si="238"/>
        <v/>
      </c>
      <c r="LUI104" s="82" t="str">
        <f t="shared" si="238"/>
        <v/>
      </c>
      <c r="LUJ104" s="82" t="str">
        <f t="shared" si="238"/>
        <v/>
      </c>
      <c r="LUK104" s="82" t="str">
        <f t="shared" si="238"/>
        <v/>
      </c>
      <c r="LUL104" s="82" t="str">
        <f t="shared" si="238"/>
        <v/>
      </c>
      <c r="LUM104" s="82" t="str">
        <f t="shared" si="238"/>
        <v/>
      </c>
      <c r="LUN104" s="82" t="str">
        <f t="shared" si="238"/>
        <v/>
      </c>
      <c r="LUO104" s="82" t="str">
        <f t="shared" si="238"/>
        <v/>
      </c>
      <c r="LUP104" s="82" t="str">
        <f t="shared" si="238"/>
        <v/>
      </c>
      <c r="LUQ104" s="82" t="str">
        <f t="shared" si="238"/>
        <v/>
      </c>
      <c r="LUR104" s="82" t="str">
        <f t="shared" si="238"/>
        <v/>
      </c>
      <c r="LUS104" s="82" t="str">
        <f t="shared" si="238"/>
        <v/>
      </c>
      <c r="LUT104" s="82" t="str">
        <f t="shared" si="238"/>
        <v/>
      </c>
      <c r="LUU104" s="82" t="str">
        <f t="shared" ref="LUU104:LXF104" si="239">IF(ISNUMBER(outYear),LUU55+LUU61+LUU67+LUU101,"")</f>
        <v/>
      </c>
      <c r="LUV104" s="82" t="str">
        <f t="shared" si="239"/>
        <v/>
      </c>
      <c r="LUW104" s="82" t="str">
        <f t="shared" si="239"/>
        <v/>
      </c>
      <c r="LUX104" s="82" t="str">
        <f t="shared" si="239"/>
        <v/>
      </c>
      <c r="LUY104" s="82" t="str">
        <f t="shared" si="239"/>
        <v/>
      </c>
      <c r="LUZ104" s="82" t="str">
        <f t="shared" si="239"/>
        <v/>
      </c>
      <c r="LVA104" s="82" t="str">
        <f t="shared" si="239"/>
        <v/>
      </c>
      <c r="LVB104" s="82" t="str">
        <f t="shared" si="239"/>
        <v/>
      </c>
      <c r="LVC104" s="82" t="str">
        <f t="shared" si="239"/>
        <v/>
      </c>
      <c r="LVD104" s="82" t="str">
        <f t="shared" si="239"/>
        <v/>
      </c>
      <c r="LVE104" s="82" t="str">
        <f t="shared" si="239"/>
        <v/>
      </c>
      <c r="LVF104" s="82" t="str">
        <f t="shared" si="239"/>
        <v/>
      </c>
      <c r="LVG104" s="82" t="str">
        <f t="shared" si="239"/>
        <v/>
      </c>
      <c r="LVH104" s="82" t="str">
        <f t="shared" si="239"/>
        <v/>
      </c>
      <c r="LVI104" s="82" t="str">
        <f t="shared" si="239"/>
        <v/>
      </c>
      <c r="LVJ104" s="82" t="str">
        <f t="shared" si="239"/>
        <v/>
      </c>
      <c r="LVK104" s="82" t="str">
        <f t="shared" si="239"/>
        <v/>
      </c>
      <c r="LVL104" s="82" t="str">
        <f t="shared" si="239"/>
        <v/>
      </c>
      <c r="LVM104" s="82" t="str">
        <f t="shared" si="239"/>
        <v/>
      </c>
      <c r="LVN104" s="82" t="str">
        <f t="shared" si="239"/>
        <v/>
      </c>
      <c r="LVO104" s="82" t="str">
        <f t="shared" si="239"/>
        <v/>
      </c>
      <c r="LVP104" s="82" t="str">
        <f t="shared" si="239"/>
        <v/>
      </c>
      <c r="LVQ104" s="82" t="str">
        <f t="shared" si="239"/>
        <v/>
      </c>
      <c r="LVR104" s="82" t="str">
        <f t="shared" si="239"/>
        <v/>
      </c>
      <c r="LVS104" s="82" t="str">
        <f t="shared" si="239"/>
        <v/>
      </c>
      <c r="LVT104" s="82" t="str">
        <f t="shared" si="239"/>
        <v/>
      </c>
      <c r="LVU104" s="82" t="str">
        <f t="shared" si="239"/>
        <v/>
      </c>
      <c r="LVV104" s="82" t="str">
        <f t="shared" si="239"/>
        <v/>
      </c>
      <c r="LVW104" s="82" t="str">
        <f t="shared" si="239"/>
        <v/>
      </c>
      <c r="LVX104" s="82" t="str">
        <f t="shared" si="239"/>
        <v/>
      </c>
      <c r="LVY104" s="82" t="str">
        <f t="shared" si="239"/>
        <v/>
      </c>
      <c r="LVZ104" s="82" t="str">
        <f t="shared" si="239"/>
        <v/>
      </c>
      <c r="LWA104" s="82" t="str">
        <f t="shared" si="239"/>
        <v/>
      </c>
      <c r="LWB104" s="82" t="str">
        <f t="shared" si="239"/>
        <v/>
      </c>
      <c r="LWC104" s="82" t="str">
        <f t="shared" si="239"/>
        <v/>
      </c>
      <c r="LWD104" s="82" t="str">
        <f t="shared" si="239"/>
        <v/>
      </c>
      <c r="LWE104" s="82" t="str">
        <f t="shared" si="239"/>
        <v/>
      </c>
      <c r="LWF104" s="82" t="str">
        <f t="shared" si="239"/>
        <v/>
      </c>
      <c r="LWG104" s="82" t="str">
        <f t="shared" si="239"/>
        <v/>
      </c>
      <c r="LWH104" s="82" t="str">
        <f t="shared" si="239"/>
        <v/>
      </c>
      <c r="LWI104" s="82" t="str">
        <f t="shared" si="239"/>
        <v/>
      </c>
      <c r="LWJ104" s="82" t="str">
        <f t="shared" si="239"/>
        <v/>
      </c>
      <c r="LWK104" s="82" t="str">
        <f t="shared" si="239"/>
        <v/>
      </c>
      <c r="LWL104" s="82" t="str">
        <f t="shared" si="239"/>
        <v/>
      </c>
      <c r="LWM104" s="82" t="str">
        <f t="shared" si="239"/>
        <v/>
      </c>
      <c r="LWN104" s="82" t="str">
        <f t="shared" si="239"/>
        <v/>
      </c>
      <c r="LWO104" s="82" t="str">
        <f t="shared" si="239"/>
        <v/>
      </c>
      <c r="LWP104" s="82" t="str">
        <f t="shared" si="239"/>
        <v/>
      </c>
      <c r="LWQ104" s="82" t="str">
        <f t="shared" si="239"/>
        <v/>
      </c>
      <c r="LWR104" s="82" t="str">
        <f t="shared" si="239"/>
        <v/>
      </c>
      <c r="LWS104" s="82" t="str">
        <f t="shared" si="239"/>
        <v/>
      </c>
      <c r="LWT104" s="82" t="str">
        <f t="shared" si="239"/>
        <v/>
      </c>
      <c r="LWU104" s="82" t="str">
        <f t="shared" si="239"/>
        <v/>
      </c>
      <c r="LWV104" s="82" t="str">
        <f t="shared" si="239"/>
        <v/>
      </c>
      <c r="LWW104" s="82" t="str">
        <f t="shared" si="239"/>
        <v/>
      </c>
      <c r="LWX104" s="82" t="str">
        <f t="shared" si="239"/>
        <v/>
      </c>
      <c r="LWY104" s="82" t="str">
        <f t="shared" si="239"/>
        <v/>
      </c>
      <c r="LWZ104" s="82" t="str">
        <f t="shared" si="239"/>
        <v/>
      </c>
      <c r="LXA104" s="82" t="str">
        <f t="shared" si="239"/>
        <v/>
      </c>
      <c r="LXB104" s="82" t="str">
        <f t="shared" si="239"/>
        <v/>
      </c>
      <c r="LXC104" s="82" t="str">
        <f t="shared" si="239"/>
        <v/>
      </c>
      <c r="LXD104" s="82" t="str">
        <f t="shared" si="239"/>
        <v/>
      </c>
      <c r="LXE104" s="82" t="str">
        <f t="shared" si="239"/>
        <v/>
      </c>
      <c r="LXF104" s="82" t="str">
        <f t="shared" si="239"/>
        <v/>
      </c>
      <c r="LXG104" s="82" t="str">
        <f t="shared" ref="LXG104:LZR104" si="240">IF(ISNUMBER(outYear),LXG55+LXG61+LXG67+LXG101,"")</f>
        <v/>
      </c>
      <c r="LXH104" s="82" t="str">
        <f t="shared" si="240"/>
        <v/>
      </c>
      <c r="LXI104" s="82" t="str">
        <f t="shared" si="240"/>
        <v/>
      </c>
      <c r="LXJ104" s="82" t="str">
        <f t="shared" si="240"/>
        <v/>
      </c>
      <c r="LXK104" s="82" t="str">
        <f t="shared" si="240"/>
        <v/>
      </c>
      <c r="LXL104" s="82" t="str">
        <f t="shared" si="240"/>
        <v/>
      </c>
      <c r="LXM104" s="82" t="str">
        <f t="shared" si="240"/>
        <v/>
      </c>
      <c r="LXN104" s="82" t="str">
        <f t="shared" si="240"/>
        <v/>
      </c>
      <c r="LXO104" s="82" t="str">
        <f t="shared" si="240"/>
        <v/>
      </c>
      <c r="LXP104" s="82" t="str">
        <f t="shared" si="240"/>
        <v/>
      </c>
      <c r="LXQ104" s="82" t="str">
        <f t="shared" si="240"/>
        <v/>
      </c>
      <c r="LXR104" s="82" t="str">
        <f t="shared" si="240"/>
        <v/>
      </c>
      <c r="LXS104" s="82" t="str">
        <f t="shared" si="240"/>
        <v/>
      </c>
      <c r="LXT104" s="82" t="str">
        <f t="shared" si="240"/>
        <v/>
      </c>
      <c r="LXU104" s="82" t="str">
        <f t="shared" si="240"/>
        <v/>
      </c>
      <c r="LXV104" s="82" t="str">
        <f t="shared" si="240"/>
        <v/>
      </c>
      <c r="LXW104" s="82" t="str">
        <f t="shared" si="240"/>
        <v/>
      </c>
      <c r="LXX104" s="82" t="str">
        <f t="shared" si="240"/>
        <v/>
      </c>
      <c r="LXY104" s="82" t="str">
        <f t="shared" si="240"/>
        <v/>
      </c>
      <c r="LXZ104" s="82" t="str">
        <f t="shared" si="240"/>
        <v/>
      </c>
      <c r="LYA104" s="82" t="str">
        <f t="shared" si="240"/>
        <v/>
      </c>
      <c r="LYB104" s="82" t="str">
        <f t="shared" si="240"/>
        <v/>
      </c>
      <c r="LYC104" s="82" t="str">
        <f t="shared" si="240"/>
        <v/>
      </c>
      <c r="LYD104" s="82" t="str">
        <f t="shared" si="240"/>
        <v/>
      </c>
      <c r="LYE104" s="82" t="str">
        <f t="shared" si="240"/>
        <v/>
      </c>
      <c r="LYF104" s="82" t="str">
        <f t="shared" si="240"/>
        <v/>
      </c>
      <c r="LYG104" s="82" t="str">
        <f t="shared" si="240"/>
        <v/>
      </c>
      <c r="LYH104" s="82" t="str">
        <f t="shared" si="240"/>
        <v/>
      </c>
      <c r="LYI104" s="82" t="str">
        <f t="shared" si="240"/>
        <v/>
      </c>
      <c r="LYJ104" s="82" t="str">
        <f t="shared" si="240"/>
        <v/>
      </c>
      <c r="LYK104" s="82" t="str">
        <f t="shared" si="240"/>
        <v/>
      </c>
      <c r="LYL104" s="82" t="str">
        <f t="shared" si="240"/>
        <v/>
      </c>
      <c r="LYM104" s="82" t="str">
        <f t="shared" si="240"/>
        <v/>
      </c>
      <c r="LYN104" s="82" t="str">
        <f t="shared" si="240"/>
        <v/>
      </c>
      <c r="LYO104" s="82" t="str">
        <f t="shared" si="240"/>
        <v/>
      </c>
      <c r="LYP104" s="82" t="str">
        <f t="shared" si="240"/>
        <v/>
      </c>
      <c r="LYQ104" s="82" t="str">
        <f t="shared" si="240"/>
        <v/>
      </c>
      <c r="LYR104" s="82" t="str">
        <f t="shared" si="240"/>
        <v/>
      </c>
      <c r="LYS104" s="82" t="str">
        <f t="shared" si="240"/>
        <v/>
      </c>
      <c r="LYT104" s="82" t="str">
        <f t="shared" si="240"/>
        <v/>
      </c>
      <c r="LYU104" s="82" t="str">
        <f t="shared" si="240"/>
        <v/>
      </c>
      <c r="LYV104" s="82" t="str">
        <f t="shared" si="240"/>
        <v/>
      </c>
      <c r="LYW104" s="82" t="str">
        <f t="shared" si="240"/>
        <v/>
      </c>
      <c r="LYX104" s="82" t="str">
        <f t="shared" si="240"/>
        <v/>
      </c>
      <c r="LYY104" s="82" t="str">
        <f t="shared" si="240"/>
        <v/>
      </c>
      <c r="LYZ104" s="82" t="str">
        <f t="shared" si="240"/>
        <v/>
      </c>
      <c r="LZA104" s="82" t="str">
        <f t="shared" si="240"/>
        <v/>
      </c>
      <c r="LZB104" s="82" t="str">
        <f t="shared" si="240"/>
        <v/>
      </c>
      <c r="LZC104" s="82" t="str">
        <f t="shared" si="240"/>
        <v/>
      </c>
      <c r="LZD104" s="82" t="str">
        <f t="shared" si="240"/>
        <v/>
      </c>
      <c r="LZE104" s="82" t="str">
        <f t="shared" si="240"/>
        <v/>
      </c>
      <c r="LZF104" s="82" t="str">
        <f t="shared" si="240"/>
        <v/>
      </c>
      <c r="LZG104" s="82" t="str">
        <f t="shared" si="240"/>
        <v/>
      </c>
      <c r="LZH104" s="82" t="str">
        <f t="shared" si="240"/>
        <v/>
      </c>
      <c r="LZI104" s="82" t="str">
        <f t="shared" si="240"/>
        <v/>
      </c>
      <c r="LZJ104" s="82" t="str">
        <f t="shared" si="240"/>
        <v/>
      </c>
      <c r="LZK104" s="82" t="str">
        <f t="shared" si="240"/>
        <v/>
      </c>
      <c r="LZL104" s="82" t="str">
        <f t="shared" si="240"/>
        <v/>
      </c>
      <c r="LZM104" s="82" t="str">
        <f t="shared" si="240"/>
        <v/>
      </c>
      <c r="LZN104" s="82" t="str">
        <f t="shared" si="240"/>
        <v/>
      </c>
      <c r="LZO104" s="82" t="str">
        <f t="shared" si="240"/>
        <v/>
      </c>
      <c r="LZP104" s="82" t="str">
        <f t="shared" si="240"/>
        <v/>
      </c>
      <c r="LZQ104" s="82" t="str">
        <f t="shared" si="240"/>
        <v/>
      </c>
      <c r="LZR104" s="82" t="str">
        <f t="shared" si="240"/>
        <v/>
      </c>
      <c r="LZS104" s="82" t="str">
        <f t="shared" ref="LZS104:MCD104" si="241">IF(ISNUMBER(outYear),LZS55+LZS61+LZS67+LZS101,"")</f>
        <v/>
      </c>
      <c r="LZT104" s="82" t="str">
        <f t="shared" si="241"/>
        <v/>
      </c>
      <c r="LZU104" s="82" t="str">
        <f t="shared" si="241"/>
        <v/>
      </c>
      <c r="LZV104" s="82" t="str">
        <f t="shared" si="241"/>
        <v/>
      </c>
      <c r="LZW104" s="82" t="str">
        <f t="shared" si="241"/>
        <v/>
      </c>
      <c r="LZX104" s="82" t="str">
        <f t="shared" si="241"/>
        <v/>
      </c>
      <c r="LZY104" s="82" t="str">
        <f t="shared" si="241"/>
        <v/>
      </c>
      <c r="LZZ104" s="82" t="str">
        <f t="shared" si="241"/>
        <v/>
      </c>
      <c r="MAA104" s="82" t="str">
        <f t="shared" si="241"/>
        <v/>
      </c>
      <c r="MAB104" s="82" t="str">
        <f t="shared" si="241"/>
        <v/>
      </c>
      <c r="MAC104" s="82" t="str">
        <f t="shared" si="241"/>
        <v/>
      </c>
      <c r="MAD104" s="82" t="str">
        <f t="shared" si="241"/>
        <v/>
      </c>
      <c r="MAE104" s="82" t="str">
        <f t="shared" si="241"/>
        <v/>
      </c>
      <c r="MAF104" s="82" t="str">
        <f t="shared" si="241"/>
        <v/>
      </c>
      <c r="MAG104" s="82" t="str">
        <f t="shared" si="241"/>
        <v/>
      </c>
      <c r="MAH104" s="82" t="str">
        <f t="shared" si="241"/>
        <v/>
      </c>
      <c r="MAI104" s="82" t="str">
        <f t="shared" si="241"/>
        <v/>
      </c>
      <c r="MAJ104" s="82" t="str">
        <f t="shared" si="241"/>
        <v/>
      </c>
      <c r="MAK104" s="82" t="str">
        <f t="shared" si="241"/>
        <v/>
      </c>
      <c r="MAL104" s="82" t="str">
        <f t="shared" si="241"/>
        <v/>
      </c>
      <c r="MAM104" s="82" t="str">
        <f t="shared" si="241"/>
        <v/>
      </c>
      <c r="MAN104" s="82" t="str">
        <f t="shared" si="241"/>
        <v/>
      </c>
      <c r="MAO104" s="82" t="str">
        <f t="shared" si="241"/>
        <v/>
      </c>
      <c r="MAP104" s="82" t="str">
        <f t="shared" si="241"/>
        <v/>
      </c>
      <c r="MAQ104" s="82" t="str">
        <f t="shared" si="241"/>
        <v/>
      </c>
      <c r="MAR104" s="82" t="str">
        <f t="shared" si="241"/>
        <v/>
      </c>
      <c r="MAS104" s="82" t="str">
        <f t="shared" si="241"/>
        <v/>
      </c>
      <c r="MAT104" s="82" t="str">
        <f t="shared" si="241"/>
        <v/>
      </c>
      <c r="MAU104" s="82" t="str">
        <f t="shared" si="241"/>
        <v/>
      </c>
      <c r="MAV104" s="82" t="str">
        <f t="shared" si="241"/>
        <v/>
      </c>
      <c r="MAW104" s="82" t="str">
        <f t="shared" si="241"/>
        <v/>
      </c>
      <c r="MAX104" s="82" t="str">
        <f t="shared" si="241"/>
        <v/>
      </c>
      <c r="MAY104" s="82" t="str">
        <f t="shared" si="241"/>
        <v/>
      </c>
      <c r="MAZ104" s="82" t="str">
        <f t="shared" si="241"/>
        <v/>
      </c>
      <c r="MBA104" s="82" t="str">
        <f t="shared" si="241"/>
        <v/>
      </c>
      <c r="MBB104" s="82" t="str">
        <f t="shared" si="241"/>
        <v/>
      </c>
      <c r="MBC104" s="82" t="str">
        <f t="shared" si="241"/>
        <v/>
      </c>
      <c r="MBD104" s="82" t="str">
        <f t="shared" si="241"/>
        <v/>
      </c>
      <c r="MBE104" s="82" t="str">
        <f t="shared" si="241"/>
        <v/>
      </c>
      <c r="MBF104" s="82" t="str">
        <f t="shared" si="241"/>
        <v/>
      </c>
      <c r="MBG104" s="82" t="str">
        <f t="shared" si="241"/>
        <v/>
      </c>
      <c r="MBH104" s="82" t="str">
        <f t="shared" si="241"/>
        <v/>
      </c>
      <c r="MBI104" s="82" t="str">
        <f t="shared" si="241"/>
        <v/>
      </c>
      <c r="MBJ104" s="82" t="str">
        <f t="shared" si="241"/>
        <v/>
      </c>
      <c r="MBK104" s="82" t="str">
        <f t="shared" si="241"/>
        <v/>
      </c>
      <c r="MBL104" s="82" t="str">
        <f t="shared" si="241"/>
        <v/>
      </c>
      <c r="MBM104" s="82" t="str">
        <f t="shared" si="241"/>
        <v/>
      </c>
      <c r="MBN104" s="82" t="str">
        <f t="shared" si="241"/>
        <v/>
      </c>
      <c r="MBO104" s="82" t="str">
        <f t="shared" si="241"/>
        <v/>
      </c>
      <c r="MBP104" s="82" t="str">
        <f t="shared" si="241"/>
        <v/>
      </c>
      <c r="MBQ104" s="82" t="str">
        <f t="shared" si="241"/>
        <v/>
      </c>
      <c r="MBR104" s="82" t="str">
        <f t="shared" si="241"/>
        <v/>
      </c>
      <c r="MBS104" s="82" t="str">
        <f t="shared" si="241"/>
        <v/>
      </c>
      <c r="MBT104" s="82" t="str">
        <f t="shared" si="241"/>
        <v/>
      </c>
      <c r="MBU104" s="82" t="str">
        <f t="shared" si="241"/>
        <v/>
      </c>
      <c r="MBV104" s="82" t="str">
        <f t="shared" si="241"/>
        <v/>
      </c>
      <c r="MBW104" s="82" t="str">
        <f t="shared" si="241"/>
        <v/>
      </c>
      <c r="MBX104" s="82" t="str">
        <f t="shared" si="241"/>
        <v/>
      </c>
      <c r="MBY104" s="82" t="str">
        <f t="shared" si="241"/>
        <v/>
      </c>
      <c r="MBZ104" s="82" t="str">
        <f t="shared" si="241"/>
        <v/>
      </c>
      <c r="MCA104" s="82" t="str">
        <f t="shared" si="241"/>
        <v/>
      </c>
      <c r="MCB104" s="82" t="str">
        <f t="shared" si="241"/>
        <v/>
      </c>
      <c r="MCC104" s="82" t="str">
        <f t="shared" si="241"/>
        <v/>
      </c>
      <c r="MCD104" s="82" t="str">
        <f t="shared" si="241"/>
        <v/>
      </c>
      <c r="MCE104" s="82" t="str">
        <f t="shared" ref="MCE104:MEP104" si="242">IF(ISNUMBER(outYear),MCE55+MCE61+MCE67+MCE101,"")</f>
        <v/>
      </c>
      <c r="MCF104" s="82" t="str">
        <f t="shared" si="242"/>
        <v/>
      </c>
      <c r="MCG104" s="82" t="str">
        <f t="shared" si="242"/>
        <v/>
      </c>
      <c r="MCH104" s="82" t="str">
        <f t="shared" si="242"/>
        <v/>
      </c>
      <c r="MCI104" s="82" t="str">
        <f t="shared" si="242"/>
        <v/>
      </c>
      <c r="MCJ104" s="82" t="str">
        <f t="shared" si="242"/>
        <v/>
      </c>
      <c r="MCK104" s="82" t="str">
        <f t="shared" si="242"/>
        <v/>
      </c>
      <c r="MCL104" s="82" t="str">
        <f t="shared" si="242"/>
        <v/>
      </c>
      <c r="MCM104" s="82" t="str">
        <f t="shared" si="242"/>
        <v/>
      </c>
      <c r="MCN104" s="82" t="str">
        <f t="shared" si="242"/>
        <v/>
      </c>
      <c r="MCO104" s="82" t="str">
        <f t="shared" si="242"/>
        <v/>
      </c>
      <c r="MCP104" s="82" t="str">
        <f t="shared" si="242"/>
        <v/>
      </c>
      <c r="MCQ104" s="82" t="str">
        <f t="shared" si="242"/>
        <v/>
      </c>
      <c r="MCR104" s="82" t="str">
        <f t="shared" si="242"/>
        <v/>
      </c>
      <c r="MCS104" s="82" t="str">
        <f t="shared" si="242"/>
        <v/>
      </c>
      <c r="MCT104" s="82" t="str">
        <f t="shared" si="242"/>
        <v/>
      </c>
      <c r="MCU104" s="82" t="str">
        <f t="shared" si="242"/>
        <v/>
      </c>
      <c r="MCV104" s="82" t="str">
        <f t="shared" si="242"/>
        <v/>
      </c>
      <c r="MCW104" s="82" t="str">
        <f t="shared" si="242"/>
        <v/>
      </c>
      <c r="MCX104" s="82" t="str">
        <f t="shared" si="242"/>
        <v/>
      </c>
      <c r="MCY104" s="82" t="str">
        <f t="shared" si="242"/>
        <v/>
      </c>
      <c r="MCZ104" s="82" t="str">
        <f t="shared" si="242"/>
        <v/>
      </c>
      <c r="MDA104" s="82" t="str">
        <f t="shared" si="242"/>
        <v/>
      </c>
      <c r="MDB104" s="82" t="str">
        <f t="shared" si="242"/>
        <v/>
      </c>
      <c r="MDC104" s="82" t="str">
        <f t="shared" si="242"/>
        <v/>
      </c>
      <c r="MDD104" s="82" t="str">
        <f t="shared" si="242"/>
        <v/>
      </c>
      <c r="MDE104" s="82" t="str">
        <f t="shared" si="242"/>
        <v/>
      </c>
      <c r="MDF104" s="82" t="str">
        <f t="shared" si="242"/>
        <v/>
      </c>
      <c r="MDG104" s="82" t="str">
        <f t="shared" si="242"/>
        <v/>
      </c>
      <c r="MDH104" s="82" t="str">
        <f t="shared" si="242"/>
        <v/>
      </c>
      <c r="MDI104" s="82" t="str">
        <f t="shared" si="242"/>
        <v/>
      </c>
      <c r="MDJ104" s="82" t="str">
        <f t="shared" si="242"/>
        <v/>
      </c>
      <c r="MDK104" s="82" t="str">
        <f t="shared" si="242"/>
        <v/>
      </c>
      <c r="MDL104" s="82" t="str">
        <f t="shared" si="242"/>
        <v/>
      </c>
      <c r="MDM104" s="82" t="str">
        <f t="shared" si="242"/>
        <v/>
      </c>
      <c r="MDN104" s="82" t="str">
        <f t="shared" si="242"/>
        <v/>
      </c>
      <c r="MDO104" s="82" t="str">
        <f t="shared" si="242"/>
        <v/>
      </c>
      <c r="MDP104" s="82" t="str">
        <f t="shared" si="242"/>
        <v/>
      </c>
      <c r="MDQ104" s="82" t="str">
        <f t="shared" si="242"/>
        <v/>
      </c>
      <c r="MDR104" s="82" t="str">
        <f t="shared" si="242"/>
        <v/>
      </c>
      <c r="MDS104" s="82" t="str">
        <f t="shared" si="242"/>
        <v/>
      </c>
      <c r="MDT104" s="82" t="str">
        <f t="shared" si="242"/>
        <v/>
      </c>
      <c r="MDU104" s="82" t="str">
        <f t="shared" si="242"/>
        <v/>
      </c>
      <c r="MDV104" s="82" t="str">
        <f t="shared" si="242"/>
        <v/>
      </c>
      <c r="MDW104" s="82" t="str">
        <f t="shared" si="242"/>
        <v/>
      </c>
      <c r="MDX104" s="82" t="str">
        <f t="shared" si="242"/>
        <v/>
      </c>
      <c r="MDY104" s="82" t="str">
        <f t="shared" si="242"/>
        <v/>
      </c>
      <c r="MDZ104" s="82" t="str">
        <f t="shared" si="242"/>
        <v/>
      </c>
      <c r="MEA104" s="82" t="str">
        <f t="shared" si="242"/>
        <v/>
      </c>
      <c r="MEB104" s="82" t="str">
        <f t="shared" si="242"/>
        <v/>
      </c>
      <c r="MEC104" s="82" t="str">
        <f t="shared" si="242"/>
        <v/>
      </c>
      <c r="MED104" s="82" t="str">
        <f t="shared" si="242"/>
        <v/>
      </c>
      <c r="MEE104" s="82" t="str">
        <f t="shared" si="242"/>
        <v/>
      </c>
      <c r="MEF104" s="82" t="str">
        <f t="shared" si="242"/>
        <v/>
      </c>
      <c r="MEG104" s="82" t="str">
        <f t="shared" si="242"/>
        <v/>
      </c>
      <c r="MEH104" s="82" t="str">
        <f t="shared" si="242"/>
        <v/>
      </c>
      <c r="MEI104" s="82" t="str">
        <f t="shared" si="242"/>
        <v/>
      </c>
      <c r="MEJ104" s="82" t="str">
        <f t="shared" si="242"/>
        <v/>
      </c>
      <c r="MEK104" s="82" t="str">
        <f t="shared" si="242"/>
        <v/>
      </c>
      <c r="MEL104" s="82" t="str">
        <f t="shared" si="242"/>
        <v/>
      </c>
      <c r="MEM104" s="82" t="str">
        <f t="shared" si="242"/>
        <v/>
      </c>
      <c r="MEN104" s="82" t="str">
        <f t="shared" si="242"/>
        <v/>
      </c>
      <c r="MEO104" s="82" t="str">
        <f t="shared" si="242"/>
        <v/>
      </c>
      <c r="MEP104" s="82" t="str">
        <f t="shared" si="242"/>
        <v/>
      </c>
      <c r="MEQ104" s="82" t="str">
        <f t="shared" ref="MEQ104:MHB104" si="243">IF(ISNUMBER(outYear),MEQ55+MEQ61+MEQ67+MEQ101,"")</f>
        <v/>
      </c>
      <c r="MER104" s="82" t="str">
        <f t="shared" si="243"/>
        <v/>
      </c>
      <c r="MES104" s="82" t="str">
        <f t="shared" si="243"/>
        <v/>
      </c>
      <c r="MET104" s="82" t="str">
        <f t="shared" si="243"/>
        <v/>
      </c>
      <c r="MEU104" s="82" t="str">
        <f t="shared" si="243"/>
        <v/>
      </c>
      <c r="MEV104" s="82" t="str">
        <f t="shared" si="243"/>
        <v/>
      </c>
      <c r="MEW104" s="82" t="str">
        <f t="shared" si="243"/>
        <v/>
      </c>
      <c r="MEX104" s="82" t="str">
        <f t="shared" si="243"/>
        <v/>
      </c>
      <c r="MEY104" s="82" t="str">
        <f t="shared" si="243"/>
        <v/>
      </c>
      <c r="MEZ104" s="82" t="str">
        <f t="shared" si="243"/>
        <v/>
      </c>
      <c r="MFA104" s="82" t="str">
        <f t="shared" si="243"/>
        <v/>
      </c>
      <c r="MFB104" s="82" t="str">
        <f t="shared" si="243"/>
        <v/>
      </c>
      <c r="MFC104" s="82" t="str">
        <f t="shared" si="243"/>
        <v/>
      </c>
      <c r="MFD104" s="82" t="str">
        <f t="shared" si="243"/>
        <v/>
      </c>
      <c r="MFE104" s="82" t="str">
        <f t="shared" si="243"/>
        <v/>
      </c>
      <c r="MFF104" s="82" t="str">
        <f t="shared" si="243"/>
        <v/>
      </c>
      <c r="MFG104" s="82" t="str">
        <f t="shared" si="243"/>
        <v/>
      </c>
      <c r="MFH104" s="82" t="str">
        <f t="shared" si="243"/>
        <v/>
      </c>
      <c r="MFI104" s="82" t="str">
        <f t="shared" si="243"/>
        <v/>
      </c>
      <c r="MFJ104" s="82" t="str">
        <f t="shared" si="243"/>
        <v/>
      </c>
      <c r="MFK104" s="82" t="str">
        <f t="shared" si="243"/>
        <v/>
      </c>
      <c r="MFL104" s="82" t="str">
        <f t="shared" si="243"/>
        <v/>
      </c>
      <c r="MFM104" s="82" t="str">
        <f t="shared" si="243"/>
        <v/>
      </c>
      <c r="MFN104" s="82" t="str">
        <f t="shared" si="243"/>
        <v/>
      </c>
      <c r="MFO104" s="82" t="str">
        <f t="shared" si="243"/>
        <v/>
      </c>
      <c r="MFP104" s="82" t="str">
        <f t="shared" si="243"/>
        <v/>
      </c>
      <c r="MFQ104" s="82" t="str">
        <f t="shared" si="243"/>
        <v/>
      </c>
      <c r="MFR104" s="82" t="str">
        <f t="shared" si="243"/>
        <v/>
      </c>
      <c r="MFS104" s="82" t="str">
        <f t="shared" si="243"/>
        <v/>
      </c>
      <c r="MFT104" s="82" t="str">
        <f t="shared" si="243"/>
        <v/>
      </c>
      <c r="MFU104" s="82" t="str">
        <f t="shared" si="243"/>
        <v/>
      </c>
      <c r="MFV104" s="82" t="str">
        <f t="shared" si="243"/>
        <v/>
      </c>
      <c r="MFW104" s="82" t="str">
        <f t="shared" si="243"/>
        <v/>
      </c>
      <c r="MFX104" s="82" t="str">
        <f t="shared" si="243"/>
        <v/>
      </c>
      <c r="MFY104" s="82" t="str">
        <f t="shared" si="243"/>
        <v/>
      </c>
      <c r="MFZ104" s="82" t="str">
        <f t="shared" si="243"/>
        <v/>
      </c>
      <c r="MGA104" s="82" t="str">
        <f t="shared" si="243"/>
        <v/>
      </c>
      <c r="MGB104" s="82" t="str">
        <f t="shared" si="243"/>
        <v/>
      </c>
      <c r="MGC104" s="82" t="str">
        <f t="shared" si="243"/>
        <v/>
      </c>
      <c r="MGD104" s="82" t="str">
        <f t="shared" si="243"/>
        <v/>
      </c>
      <c r="MGE104" s="82" t="str">
        <f t="shared" si="243"/>
        <v/>
      </c>
      <c r="MGF104" s="82" t="str">
        <f t="shared" si="243"/>
        <v/>
      </c>
      <c r="MGG104" s="82" t="str">
        <f t="shared" si="243"/>
        <v/>
      </c>
      <c r="MGH104" s="82" t="str">
        <f t="shared" si="243"/>
        <v/>
      </c>
      <c r="MGI104" s="82" t="str">
        <f t="shared" si="243"/>
        <v/>
      </c>
      <c r="MGJ104" s="82" t="str">
        <f t="shared" si="243"/>
        <v/>
      </c>
      <c r="MGK104" s="82" t="str">
        <f t="shared" si="243"/>
        <v/>
      </c>
      <c r="MGL104" s="82" t="str">
        <f t="shared" si="243"/>
        <v/>
      </c>
      <c r="MGM104" s="82" t="str">
        <f t="shared" si="243"/>
        <v/>
      </c>
      <c r="MGN104" s="82" t="str">
        <f t="shared" si="243"/>
        <v/>
      </c>
      <c r="MGO104" s="82" t="str">
        <f t="shared" si="243"/>
        <v/>
      </c>
      <c r="MGP104" s="82" t="str">
        <f t="shared" si="243"/>
        <v/>
      </c>
      <c r="MGQ104" s="82" t="str">
        <f t="shared" si="243"/>
        <v/>
      </c>
      <c r="MGR104" s="82" t="str">
        <f t="shared" si="243"/>
        <v/>
      </c>
      <c r="MGS104" s="82" t="str">
        <f t="shared" si="243"/>
        <v/>
      </c>
      <c r="MGT104" s="82" t="str">
        <f t="shared" si="243"/>
        <v/>
      </c>
      <c r="MGU104" s="82" t="str">
        <f t="shared" si="243"/>
        <v/>
      </c>
      <c r="MGV104" s="82" t="str">
        <f t="shared" si="243"/>
        <v/>
      </c>
      <c r="MGW104" s="82" t="str">
        <f t="shared" si="243"/>
        <v/>
      </c>
      <c r="MGX104" s="82" t="str">
        <f t="shared" si="243"/>
        <v/>
      </c>
      <c r="MGY104" s="82" t="str">
        <f t="shared" si="243"/>
        <v/>
      </c>
      <c r="MGZ104" s="82" t="str">
        <f t="shared" si="243"/>
        <v/>
      </c>
      <c r="MHA104" s="82" t="str">
        <f t="shared" si="243"/>
        <v/>
      </c>
      <c r="MHB104" s="82" t="str">
        <f t="shared" si="243"/>
        <v/>
      </c>
      <c r="MHC104" s="82" t="str">
        <f t="shared" ref="MHC104:MJN104" si="244">IF(ISNUMBER(outYear),MHC55+MHC61+MHC67+MHC101,"")</f>
        <v/>
      </c>
      <c r="MHD104" s="82" t="str">
        <f t="shared" si="244"/>
        <v/>
      </c>
      <c r="MHE104" s="82" t="str">
        <f t="shared" si="244"/>
        <v/>
      </c>
      <c r="MHF104" s="82" t="str">
        <f t="shared" si="244"/>
        <v/>
      </c>
      <c r="MHG104" s="82" t="str">
        <f t="shared" si="244"/>
        <v/>
      </c>
      <c r="MHH104" s="82" t="str">
        <f t="shared" si="244"/>
        <v/>
      </c>
      <c r="MHI104" s="82" t="str">
        <f t="shared" si="244"/>
        <v/>
      </c>
      <c r="MHJ104" s="82" t="str">
        <f t="shared" si="244"/>
        <v/>
      </c>
      <c r="MHK104" s="82" t="str">
        <f t="shared" si="244"/>
        <v/>
      </c>
      <c r="MHL104" s="82" t="str">
        <f t="shared" si="244"/>
        <v/>
      </c>
      <c r="MHM104" s="82" t="str">
        <f t="shared" si="244"/>
        <v/>
      </c>
      <c r="MHN104" s="82" t="str">
        <f t="shared" si="244"/>
        <v/>
      </c>
      <c r="MHO104" s="82" t="str">
        <f t="shared" si="244"/>
        <v/>
      </c>
      <c r="MHP104" s="82" t="str">
        <f t="shared" si="244"/>
        <v/>
      </c>
      <c r="MHQ104" s="82" t="str">
        <f t="shared" si="244"/>
        <v/>
      </c>
      <c r="MHR104" s="82" t="str">
        <f t="shared" si="244"/>
        <v/>
      </c>
      <c r="MHS104" s="82" t="str">
        <f t="shared" si="244"/>
        <v/>
      </c>
      <c r="MHT104" s="82" t="str">
        <f t="shared" si="244"/>
        <v/>
      </c>
      <c r="MHU104" s="82" t="str">
        <f t="shared" si="244"/>
        <v/>
      </c>
      <c r="MHV104" s="82" t="str">
        <f t="shared" si="244"/>
        <v/>
      </c>
      <c r="MHW104" s="82" t="str">
        <f t="shared" si="244"/>
        <v/>
      </c>
      <c r="MHX104" s="82" t="str">
        <f t="shared" si="244"/>
        <v/>
      </c>
      <c r="MHY104" s="82" t="str">
        <f t="shared" si="244"/>
        <v/>
      </c>
      <c r="MHZ104" s="82" t="str">
        <f t="shared" si="244"/>
        <v/>
      </c>
      <c r="MIA104" s="82" t="str">
        <f t="shared" si="244"/>
        <v/>
      </c>
      <c r="MIB104" s="82" t="str">
        <f t="shared" si="244"/>
        <v/>
      </c>
      <c r="MIC104" s="82" t="str">
        <f t="shared" si="244"/>
        <v/>
      </c>
      <c r="MID104" s="82" t="str">
        <f t="shared" si="244"/>
        <v/>
      </c>
      <c r="MIE104" s="82" t="str">
        <f t="shared" si="244"/>
        <v/>
      </c>
      <c r="MIF104" s="82" t="str">
        <f t="shared" si="244"/>
        <v/>
      </c>
      <c r="MIG104" s="82" t="str">
        <f t="shared" si="244"/>
        <v/>
      </c>
      <c r="MIH104" s="82" t="str">
        <f t="shared" si="244"/>
        <v/>
      </c>
      <c r="MII104" s="82" t="str">
        <f t="shared" si="244"/>
        <v/>
      </c>
      <c r="MIJ104" s="82" t="str">
        <f t="shared" si="244"/>
        <v/>
      </c>
      <c r="MIK104" s="82" t="str">
        <f t="shared" si="244"/>
        <v/>
      </c>
      <c r="MIL104" s="82" t="str">
        <f t="shared" si="244"/>
        <v/>
      </c>
      <c r="MIM104" s="82" t="str">
        <f t="shared" si="244"/>
        <v/>
      </c>
      <c r="MIN104" s="82" t="str">
        <f t="shared" si="244"/>
        <v/>
      </c>
      <c r="MIO104" s="82" t="str">
        <f t="shared" si="244"/>
        <v/>
      </c>
      <c r="MIP104" s="82" t="str">
        <f t="shared" si="244"/>
        <v/>
      </c>
      <c r="MIQ104" s="82" t="str">
        <f t="shared" si="244"/>
        <v/>
      </c>
      <c r="MIR104" s="82" t="str">
        <f t="shared" si="244"/>
        <v/>
      </c>
      <c r="MIS104" s="82" t="str">
        <f t="shared" si="244"/>
        <v/>
      </c>
      <c r="MIT104" s="82" t="str">
        <f t="shared" si="244"/>
        <v/>
      </c>
      <c r="MIU104" s="82" t="str">
        <f t="shared" si="244"/>
        <v/>
      </c>
      <c r="MIV104" s="82" t="str">
        <f t="shared" si="244"/>
        <v/>
      </c>
      <c r="MIW104" s="82" t="str">
        <f t="shared" si="244"/>
        <v/>
      </c>
      <c r="MIX104" s="82" t="str">
        <f t="shared" si="244"/>
        <v/>
      </c>
      <c r="MIY104" s="82" t="str">
        <f t="shared" si="244"/>
        <v/>
      </c>
      <c r="MIZ104" s="82" t="str">
        <f t="shared" si="244"/>
        <v/>
      </c>
      <c r="MJA104" s="82" t="str">
        <f t="shared" si="244"/>
        <v/>
      </c>
      <c r="MJB104" s="82" t="str">
        <f t="shared" si="244"/>
        <v/>
      </c>
      <c r="MJC104" s="82" t="str">
        <f t="shared" si="244"/>
        <v/>
      </c>
      <c r="MJD104" s="82" t="str">
        <f t="shared" si="244"/>
        <v/>
      </c>
      <c r="MJE104" s="82" t="str">
        <f t="shared" si="244"/>
        <v/>
      </c>
      <c r="MJF104" s="82" t="str">
        <f t="shared" si="244"/>
        <v/>
      </c>
      <c r="MJG104" s="82" t="str">
        <f t="shared" si="244"/>
        <v/>
      </c>
      <c r="MJH104" s="82" t="str">
        <f t="shared" si="244"/>
        <v/>
      </c>
      <c r="MJI104" s="82" t="str">
        <f t="shared" si="244"/>
        <v/>
      </c>
      <c r="MJJ104" s="82" t="str">
        <f t="shared" si="244"/>
        <v/>
      </c>
      <c r="MJK104" s="82" t="str">
        <f t="shared" si="244"/>
        <v/>
      </c>
      <c r="MJL104" s="82" t="str">
        <f t="shared" si="244"/>
        <v/>
      </c>
      <c r="MJM104" s="82" t="str">
        <f t="shared" si="244"/>
        <v/>
      </c>
      <c r="MJN104" s="82" t="str">
        <f t="shared" si="244"/>
        <v/>
      </c>
      <c r="MJO104" s="82" t="str">
        <f t="shared" ref="MJO104:MLZ104" si="245">IF(ISNUMBER(outYear),MJO55+MJO61+MJO67+MJO101,"")</f>
        <v/>
      </c>
      <c r="MJP104" s="82" t="str">
        <f t="shared" si="245"/>
        <v/>
      </c>
      <c r="MJQ104" s="82" t="str">
        <f t="shared" si="245"/>
        <v/>
      </c>
      <c r="MJR104" s="82" t="str">
        <f t="shared" si="245"/>
        <v/>
      </c>
      <c r="MJS104" s="82" t="str">
        <f t="shared" si="245"/>
        <v/>
      </c>
      <c r="MJT104" s="82" t="str">
        <f t="shared" si="245"/>
        <v/>
      </c>
      <c r="MJU104" s="82" t="str">
        <f t="shared" si="245"/>
        <v/>
      </c>
      <c r="MJV104" s="82" t="str">
        <f t="shared" si="245"/>
        <v/>
      </c>
      <c r="MJW104" s="82" t="str">
        <f t="shared" si="245"/>
        <v/>
      </c>
      <c r="MJX104" s="82" t="str">
        <f t="shared" si="245"/>
        <v/>
      </c>
      <c r="MJY104" s="82" t="str">
        <f t="shared" si="245"/>
        <v/>
      </c>
      <c r="MJZ104" s="82" t="str">
        <f t="shared" si="245"/>
        <v/>
      </c>
      <c r="MKA104" s="82" t="str">
        <f t="shared" si="245"/>
        <v/>
      </c>
      <c r="MKB104" s="82" t="str">
        <f t="shared" si="245"/>
        <v/>
      </c>
      <c r="MKC104" s="82" t="str">
        <f t="shared" si="245"/>
        <v/>
      </c>
      <c r="MKD104" s="82" t="str">
        <f t="shared" si="245"/>
        <v/>
      </c>
      <c r="MKE104" s="82" t="str">
        <f t="shared" si="245"/>
        <v/>
      </c>
      <c r="MKF104" s="82" t="str">
        <f t="shared" si="245"/>
        <v/>
      </c>
      <c r="MKG104" s="82" t="str">
        <f t="shared" si="245"/>
        <v/>
      </c>
      <c r="MKH104" s="82" t="str">
        <f t="shared" si="245"/>
        <v/>
      </c>
      <c r="MKI104" s="82" t="str">
        <f t="shared" si="245"/>
        <v/>
      </c>
      <c r="MKJ104" s="82" t="str">
        <f t="shared" si="245"/>
        <v/>
      </c>
      <c r="MKK104" s="82" t="str">
        <f t="shared" si="245"/>
        <v/>
      </c>
      <c r="MKL104" s="82" t="str">
        <f t="shared" si="245"/>
        <v/>
      </c>
      <c r="MKM104" s="82" t="str">
        <f t="shared" si="245"/>
        <v/>
      </c>
      <c r="MKN104" s="82" t="str">
        <f t="shared" si="245"/>
        <v/>
      </c>
      <c r="MKO104" s="82" t="str">
        <f t="shared" si="245"/>
        <v/>
      </c>
      <c r="MKP104" s="82" t="str">
        <f t="shared" si="245"/>
        <v/>
      </c>
      <c r="MKQ104" s="82" t="str">
        <f t="shared" si="245"/>
        <v/>
      </c>
      <c r="MKR104" s="82" t="str">
        <f t="shared" si="245"/>
        <v/>
      </c>
      <c r="MKS104" s="82" t="str">
        <f t="shared" si="245"/>
        <v/>
      </c>
      <c r="MKT104" s="82" t="str">
        <f t="shared" si="245"/>
        <v/>
      </c>
      <c r="MKU104" s="82" t="str">
        <f t="shared" si="245"/>
        <v/>
      </c>
      <c r="MKV104" s="82" t="str">
        <f t="shared" si="245"/>
        <v/>
      </c>
      <c r="MKW104" s="82" t="str">
        <f t="shared" si="245"/>
        <v/>
      </c>
      <c r="MKX104" s="82" t="str">
        <f t="shared" si="245"/>
        <v/>
      </c>
      <c r="MKY104" s="82" t="str">
        <f t="shared" si="245"/>
        <v/>
      </c>
      <c r="MKZ104" s="82" t="str">
        <f t="shared" si="245"/>
        <v/>
      </c>
      <c r="MLA104" s="82" t="str">
        <f t="shared" si="245"/>
        <v/>
      </c>
      <c r="MLB104" s="82" t="str">
        <f t="shared" si="245"/>
        <v/>
      </c>
      <c r="MLC104" s="82" t="str">
        <f t="shared" si="245"/>
        <v/>
      </c>
      <c r="MLD104" s="82" t="str">
        <f t="shared" si="245"/>
        <v/>
      </c>
      <c r="MLE104" s="82" t="str">
        <f t="shared" si="245"/>
        <v/>
      </c>
      <c r="MLF104" s="82" t="str">
        <f t="shared" si="245"/>
        <v/>
      </c>
      <c r="MLG104" s="82" t="str">
        <f t="shared" si="245"/>
        <v/>
      </c>
      <c r="MLH104" s="82" t="str">
        <f t="shared" si="245"/>
        <v/>
      </c>
      <c r="MLI104" s="82" t="str">
        <f t="shared" si="245"/>
        <v/>
      </c>
      <c r="MLJ104" s="82" t="str">
        <f t="shared" si="245"/>
        <v/>
      </c>
      <c r="MLK104" s="82" t="str">
        <f t="shared" si="245"/>
        <v/>
      </c>
      <c r="MLL104" s="82" t="str">
        <f t="shared" si="245"/>
        <v/>
      </c>
      <c r="MLM104" s="82" t="str">
        <f t="shared" si="245"/>
        <v/>
      </c>
      <c r="MLN104" s="82" t="str">
        <f t="shared" si="245"/>
        <v/>
      </c>
      <c r="MLO104" s="82" t="str">
        <f t="shared" si="245"/>
        <v/>
      </c>
      <c r="MLP104" s="82" t="str">
        <f t="shared" si="245"/>
        <v/>
      </c>
      <c r="MLQ104" s="82" t="str">
        <f t="shared" si="245"/>
        <v/>
      </c>
      <c r="MLR104" s="82" t="str">
        <f t="shared" si="245"/>
        <v/>
      </c>
      <c r="MLS104" s="82" t="str">
        <f t="shared" si="245"/>
        <v/>
      </c>
      <c r="MLT104" s="82" t="str">
        <f t="shared" si="245"/>
        <v/>
      </c>
      <c r="MLU104" s="82" t="str">
        <f t="shared" si="245"/>
        <v/>
      </c>
      <c r="MLV104" s="82" t="str">
        <f t="shared" si="245"/>
        <v/>
      </c>
      <c r="MLW104" s="82" t="str">
        <f t="shared" si="245"/>
        <v/>
      </c>
      <c r="MLX104" s="82" t="str">
        <f t="shared" si="245"/>
        <v/>
      </c>
      <c r="MLY104" s="82" t="str">
        <f t="shared" si="245"/>
        <v/>
      </c>
      <c r="MLZ104" s="82" t="str">
        <f t="shared" si="245"/>
        <v/>
      </c>
      <c r="MMA104" s="82" t="str">
        <f t="shared" ref="MMA104:MOL104" si="246">IF(ISNUMBER(outYear),MMA55+MMA61+MMA67+MMA101,"")</f>
        <v/>
      </c>
      <c r="MMB104" s="82" t="str">
        <f t="shared" si="246"/>
        <v/>
      </c>
      <c r="MMC104" s="82" t="str">
        <f t="shared" si="246"/>
        <v/>
      </c>
      <c r="MMD104" s="82" t="str">
        <f t="shared" si="246"/>
        <v/>
      </c>
      <c r="MME104" s="82" t="str">
        <f t="shared" si="246"/>
        <v/>
      </c>
      <c r="MMF104" s="82" t="str">
        <f t="shared" si="246"/>
        <v/>
      </c>
      <c r="MMG104" s="82" t="str">
        <f t="shared" si="246"/>
        <v/>
      </c>
      <c r="MMH104" s="82" t="str">
        <f t="shared" si="246"/>
        <v/>
      </c>
      <c r="MMI104" s="82" t="str">
        <f t="shared" si="246"/>
        <v/>
      </c>
      <c r="MMJ104" s="82" t="str">
        <f t="shared" si="246"/>
        <v/>
      </c>
      <c r="MMK104" s="82" t="str">
        <f t="shared" si="246"/>
        <v/>
      </c>
      <c r="MML104" s="82" t="str">
        <f t="shared" si="246"/>
        <v/>
      </c>
      <c r="MMM104" s="82" t="str">
        <f t="shared" si="246"/>
        <v/>
      </c>
      <c r="MMN104" s="82" t="str">
        <f t="shared" si="246"/>
        <v/>
      </c>
      <c r="MMO104" s="82" t="str">
        <f t="shared" si="246"/>
        <v/>
      </c>
      <c r="MMP104" s="82" t="str">
        <f t="shared" si="246"/>
        <v/>
      </c>
      <c r="MMQ104" s="82" t="str">
        <f t="shared" si="246"/>
        <v/>
      </c>
      <c r="MMR104" s="82" t="str">
        <f t="shared" si="246"/>
        <v/>
      </c>
      <c r="MMS104" s="82" t="str">
        <f t="shared" si="246"/>
        <v/>
      </c>
      <c r="MMT104" s="82" t="str">
        <f t="shared" si="246"/>
        <v/>
      </c>
      <c r="MMU104" s="82" t="str">
        <f t="shared" si="246"/>
        <v/>
      </c>
      <c r="MMV104" s="82" t="str">
        <f t="shared" si="246"/>
        <v/>
      </c>
      <c r="MMW104" s="82" t="str">
        <f t="shared" si="246"/>
        <v/>
      </c>
      <c r="MMX104" s="82" t="str">
        <f t="shared" si="246"/>
        <v/>
      </c>
      <c r="MMY104" s="82" t="str">
        <f t="shared" si="246"/>
        <v/>
      </c>
      <c r="MMZ104" s="82" t="str">
        <f t="shared" si="246"/>
        <v/>
      </c>
      <c r="MNA104" s="82" t="str">
        <f t="shared" si="246"/>
        <v/>
      </c>
      <c r="MNB104" s="82" t="str">
        <f t="shared" si="246"/>
        <v/>
      </c>
      <c r="MNC104" s="82" t="str">
        <f t="shared" si="246"/>
        <v/>
      </c>
      <c r="MND104" s="82" t="str">
        <f t="shared" si="246"/>
        <v/>
      </c>
      <c r="MNE104" s="82" t="str">
        <f t="shared" si="246"/>
        <v/>
      </c>
      <c r="MNF104" s="82" t="str">
        <f t="shared" si="246"/>
        <v/>
      </c>
      <c r="MNG104" s="82" t="str">
        <f t="shared" si="246"/>
        <v/>
      </c>
      <c r="MNH104" s="82" t="str">
        <f t="shared" si="246"/>
        <v/>
      </c>
      <c r="MNI104" s="82" t="str">
        <f t="shared" si="246"/>
        <v/>
      </c>
      <c r="MNJ104" s="82" t="str">
        <f t="shared" si="246"/>
        <v/>
      </c>
      <c r="MNK104" s="82" t="str">
        <f t="shared" si="246"/>
        <v/>
      </c>
      <c r="MNL104" s="82" t="str">
        <f t="shared" si="246"/>
        <v/>
      </c>
      <c r="MNM104" s="82" t="str">
        <f t="shared" si="246"/>
        <v/>
      </c>
      <c r="MNN104" s="82" t="str">
        <f t="shared" si="246"/>
        <v/>
      </c>
      <c r="MNO104" s="82" t="str">
        <f t="shared" si="246"/>
        <v/>
      </c>
      <c r="MNP104" s="82" t="str">
        <f t="shared" si="246"/>
        <v/>
      </c>
      <c r="MNQ104" s="82" t="str">
        <f t="shared" si="246"/>
        <v/>
      </c>
      <c r="MNR104" s="82" t="str">
        <f t="shared" si="246"/>
        <v/>
      </c>
      <c r="MNS104" s="82" t="str">
        <f t="shared" si="246"/>
        <v/>
      </c>
      <c r="MNT104" s="82" t="str">
        <f t="shared" si="246"/>
        <v/>
      </c>
      <c r="MNU104" s="82" t="str">
        <f t="shared" si="246"/>
        <v/>
      </c>
      <c r="MNV104" s="82" t="str">
        <f t="shared" si="246"/>
        <v/>
      </c>
      <c r="MNW104" s="82" t="str">
        <f t="shared" si="246"/>
        <v/>
      </c>
      <c r="MNX104" s="82" t="str">
        <f t="shared" si="246"/>
        <v/>
      </c>
      <c r="MNY104" s="82" t="str">
        <f t="shared" si="246"/>
        <v/>
      </c>
      <c r="MNZ104" s="82" t="str">
        <f t="shared" si="246"/>
        <v/>
      </c>
      <c r="MOA104" s="82" t="str">
        <f t="shared" si="246"/>
        <v/>
      </c>
      <c r="MOB104" s="82" t="str">
        <f t="shared" si="246"/>
        <v/>
      </c>
      <c r="MOC104" s="82" t="str">
        <f t="shared" si="246"/>
        <v/>
      </c>
      <c r="MOD104" s="82" t="str">
        <f t="shared" si="246"/>
        <v/>
      </c>
      <c r="MOE104" s="82" t="str">
        <f t="shared" si="246"/>
        <v/>
      </c>
      <c r="MOF104" s="82" t="str">
        <f t="shared" si="246"/>
        <v/>
      </c>
      <c r="MOG104" s="82" t="str">
        <f t="shared" si="246"/>
        <v/>
      </c>
      <c r="MOH104" s="82" t="str">
        <f t="shared" si="246"/>
        <v/>
      </c>
      <c r="MOI104" s="82" t="str">
        <f t="shared" si="246"/>
        <v/>
      </c>
      <c r="MOJ104" s="82" t="str">
        <f t="shared" si="246"/>
        <v/>
      </c>
      <c r="MOK104" s="82" t="str">
        <f t="shared" si="246"/>
        <v/>
      </c>
      <c r="MOL104" s="82" t="str">
        <f t="shared" si="246"/>
        <v/>
      </c>
      <c r="MOM104" s="82" t="str">
        <f t="shared" ref="MOM104:MQX104" si="247">IF(ISNUMBER(outYear),MOM55+MOM61+MOM67+MOM101,"")</f>
        <v/>
      </c>
      <c r="MON104" s="82" t="str">
        <f t="shared" si="247"/>
        <v/>
      </c>
      <c r="MOO104" s="82" t="str">
        <f t="shared" si="247"/>
        <v/>
      </c>
      <c r="MOP104" s="82" t="str">
        <f t="shared" si="247"/>
        <v/>
      </c>
      <c r="MOQ104" s="82" t="str">
        <f t="shared" si="247"/>
        <v/>
      </c>
      <c r="MOR104" s="82" t="str">
        <f t="shared" si="247"/>
        <v/>
      </c>
      <c r="MOS104" s="82" t="str">
        <f t="shared" si="247"/>
        <v/>
      </c>
      <c r="MOT104" s="82" t="str">
        <f t="shared" si="247"/>
        <v/>
      </c>
      <c r="MOU104" s="82" t="str">
        <f t="shared" si="247"/>
        <v/>
      </c>
      <c r="MOV104" s="82" t="str">
        <f t="shared" si="247"/>
        <v/>
      </c>
      <c r="MOW104" s="82" t="str">
        <f t="shared" si="247"/>
        <v/>
      </c>
      <c r="MOX104" s="82" t="str">
        <f t="shared" si="247"/>
        <v/>
      </c>
      <c r="MOY104" s="82" t="str">
        <f t="shared" si="247"/>
        <v/>
      </c>
      <c r="MOZ104" s="82" t="str">
        <f t="shared" si="247"/>
        <v/>
      </c>
      <c r="MPA104" s="82" t="str">
        <f t="shared" si="247"/>
        <v/>
      </c>
      <c r="MPB104" s="82" t="str">
        <f t="shared" si="247"/>
        <v/>
      </c>
      <c r="MPC104" s="82" t="str">
        <f t="shared" si="247"/>
        <v/>
      </c>
      <c r="MPD104" s="82" t="str">
        <f t="shared" si="247"/>
        <v/>
      </c>
      <c r="MPE104" s="82" t="str">
        <f t="shared" si="247"/>
        <v/>
      </c>
      <c r="MPF104" s="82" t="str">
        <f t="shared" si="247"/>
        <v/>
      </c>
      <c r="MPG104" s="82" t="str">
        <f t="shared" si="247"/>
        <v/>
      </c>
      <c r="MPH104" s="82" t="str">
        <f t="shared" si="247"/>
        <v/>
      </c>
      <c r="MPI104" s="82" t="str">
        <f t="shared" si="247"/>
        <v/>
      </c>
      <c r="MPJ104" s="82" t="str">
        <f t="shared" si="247"/>
        <v/>
      </c>
      <c r="MPK104" s="82" t="str">
        <f t="shared" si="247"/>
        <v/>
      </c>
      <c r="MPL104" s="82" t="str">
        <f t="shared" si="247"/>
        <v/>
      </c>
      <c r="MPM104" s="82" t="str">
        <f t="shared" si="247"/>
        <v/>
      </c>
      <c r="MPN104" s="82" t="str">
        <f t="shared" si="247"/>
        <v/>
      </c>
      <c r="MPO104" s="82" t="str">
        <f t="shared" si="247"/>
        <v/>
      </c>
      <c r="MPP104" s="82" t="str">
        <f t="shared" si="247"/>
        <v/>
      </c>
      <c r="MPQ104" s="82" t="str">
        <f t="shared" si="247"/>
        <v/>
      </c>
      <c r="MPR104" s="82" t="str">
        <f t="shared" si="247"/>
        <v/>
      </c>
      <c r="MPS104" s="82" t="str">
        <f t="shared" si="247"/>
        <v/>
      </c>
      <c r="MPT104" s="82" t="str">
        <f t="shared" si="247"/>
        <v/>
      </c>
      <c r="MPU104" s="82" t="str">
        <f t="shared" si="247"/>
        <v/>
      </c>
      <c r="MPV104" s="82" t="str">
        <f t="shared" si="247"/>
        <v/>
      </c>
      <c r="MPW104" s="82" t="str">
        <f t="shared" si="247"/>
        <v/>
      </c>
      <c r="MPX104" s="82" t="str">
        <f t="shared" si="247"/>
        <v/>
      </c>
      <c r="MPY104" s="82" t="str">
        <f t="shared" si="247"/>
        <v/>
      </c>
      <c r="MPZ104" s="82" t="str">
        <f t="shared" si="247"/>
        <v/>
      </c>
      <c r="MQA104" s="82" t="str">
        <f t="shared" si="247"/>
        <v/>
      </c>
      <c r="MQB104" s="82" t="str">
        <f t="shared" si="247"/>
        <v/>
      </c>
      <c r="MQC104" s="82" t="str">
        <f t="shared" si="247"/>
        <v/>
      </c>
      <c r="MQD104" s="82" t="str">
        <f t="shared" si="247"/>
        <v/>
      </c>
      <c r="MQE104" s="82" t="str">
        <f t="shared" si="247"/>
        <v/>
      </c>
      <c r="MQF104" s="82" t="str">
        <f t="shared" si="247"/>
        <v/>
      </c>
      <c r="MQG104" s="82" t="str">
        <f t="shared" si="247"/>
        <v/>
      </c>
      <c r="MQH104" s="82" t="str">
        <f t="shared" si="247"/>
        <v/>
      </c>
      <c r="MQI104" s="82" t="str">
        <f t="shared" si="247"/>
        <v/>
      </c>
      <c r="MQJ104" s="82" t="str">
        <f t="shared" si="247"/>
        <v/>
      </c>
      <c r="MQK104" s="82" t="str">
        <f t="shared" si="247"/>
        <v/>
      </c>
      <c r="MQL104" s="82" t="str">
        <f t="shared" si="247"/>
        <v/>
      </c>
      <c r="MQM104" s="82" t="str">
        <f t="shared" si="247"/>
        <v/>
      </c>
      <c r="MQN104" s="82" t="str">
        <f t="shared" si="247"/>
        <v/>
      </c>
      <c r="MQO104" s="82" t="str">
        <f t="shared" si="247"/>
        <v/>
      </c>
      <c r="MQP104" s="82" t="str">
        <f t="shared" si="247"/>
        <v/>
      </c>
      <c r="MQQ104" s="82" t="str">
        <f t="shared" si="247"/>
        <v/>
      </c>
      <c r="MQR104" s="82" t="str">
        <f t="shared" si="247"/>
        <v/>
      </c>
      <c r="MQS104" s="82" t="str">
        <f t="shared" si="247"/>
        <v/>
      </c>
      <c r="MQT104" s="82" t="str">
        <f t="shared" si="247"/>
        <v/>
      </c>
      <c r="MQU104" s="82" t="str">
        <f t="shared" si="247"/>
        <v/>
      </c>
      <c r="MQV104" s="82" t="str">
        <f t="shared" si="247"/>
        <v/>
      </c>
      <c r="MQW104" s="82" t="str">
        <f t="shared" si="247"/>
        <v/>
      </c>
      <c r="MQX104" s="82" t="str">
        <f t="shared" si="247"/>
        <v/>
      </c>
      <c r="MQY104" s="82" t="str">
        <f t="shared" ref="MQY104:MTJ104" si="248">IF(ISNUMBER(outYear),MQY55+MQY61+MQY67+MQY101,"")</f>
        <v/>
      </c>
      <c r="MQZ104" s="82" t="str">
        <f t="shared" si="248"/>
        <v/>
      </c>
      <c r="MRA104" s="82" t="str">
        <f t="shared" si="248"/>
        <v/>
      </c>
      <c r="MRB104" s="82" t="str">
        <f t="shared" si="248"/>
        <v/>
      </c>
      <c r="MRC104" s="82" t="str">
        <f t="shared" si="248"/>
        <v/>
      </c>
      <c r="MRD104" s="82" t="str">
        <f t="shared" si="248"/>
        <v/>
      </c>
      <c r="MRE104" s="82" t="str">
        <f t="shared" si="248"/>
        <v/>
      </c>
      <c r="MRF104" s="82" t="str">
        <f t="shared" si="248"/>
        <v/>
      </c>
      <c r="MRG104" s="82" t="str">
        <f t="shared" si="248"/>
        <v/>
      </c>
      <c r="MRH104" s="82" t="str">
        <f t="shared" si="248"/>
        <v/>
      </c>
      <c r="MRI104" s="82" t="str">
        <f t="shared" si="248"/>
        <v/>
      </c>
      <c r="MRJ104" s="82" t="str">
        <f t="shared" si="248"/>
        <v/>
      </c>
      <c r="MRK104" s="82" t="str">
        <f t="shared" si="248"/>
        <v/>
      </c>
      <c r="MRL104" s="82" t="str">
        <f t="shared" si="248"/>
        <v/>
      </c>
      <c r="MRM104" s="82" t="str">
        <f t="shared" si="248"/>
        <v/>
      </c>
      <c r="MRN104" s="82" t="str">
        <f t="shared" si="248"/>
        <v/>
      </c>
      <c r="MRO104" s="82" t="str">
        <f t="shared" si="248"/>
        <v/>
      </c>
      <c r="MRP104" s="82" t="str">
        <f t="shared" si="248"/>
        <v/>
      </c>
      <c r="MRQ104" s="82" t="str">
        <f t="shared" si="248"/>
        <v/>
      </c>
      <c r="MRR104" s="82" t="str">
        <f t="shared" si="248"/>
        <v/>
      </c>
      <c r="MRS104" s="82" t="str">
        <f t="shared" si="248"/>
        <v/>
      </c>
      <c r="MRT104" s="82" t="str">
        <f t="shared" si="248"/>
        <v/>
      </c>
      <c r="MRU104" s="82" t="str">
        <f t="shared" si="248"/>
        <v/>
      </c>
      <c r="MRV104" s="82" t="str">
        <f t="shared" si="248"/>
        <v/>
      </c>
      <c r="MRW104" s="82" t="str">
        <f t="shared" si="248"/>
        <v/>
      </c>
      <c r="MRX104" s="82" t="str">
        <f t="shared" si="248"/>
        <v/>
      </c>
      <c r="MRY104" s="82" t="str">
        <f t="shared" si="248"/>
        <v/>
      </c>
      <c r="MRZ104" s="82" t="str">
        <f t="shared" si="248"/>
        <v/>
      </c>
      <c r="MSA104" s="82" t="str">
        <f t="shared" si="248"/>
        <v/>
      </c>
      <c r="MSB104" s="82" t="str">
        <f t="shared" si="248"/>
        <v/>
      </c>
      <c r="MSC104" s="82" t="str">
        <f t="shared" si="248"/>
        <v/>
      </c>
      <c r="MSD104" s="82" t="str">
        <f t="shared" si="248"/>
        <v/>
      </c>
      <c r="MSE104" s="82" t="str">
        <f t="shared" si="248"/>
        <v/>
      </c>
      <c r="MSF104" s="82" t="str">
        <f t="shared" si="248"/>
        <v/>
      </c>
      <c r="MSG104" s="82" t="str">
        <f t="shared" si="248"/>
        <v/>
      </c>
      <c r="MSH104" s="82" t="str">
        <f t="shared" si="248"/>
        <v/>
      </c>
      <c r="MSI104" s="82" t="str">
        <f t="shared" si="248"/>
        <v/>
      </c>
      <c r="MSJ104" s="82" t="str">
        <f t="shared" si="248"/>
        <v/>
      </c>
      <c r="MSK104" s="82" t="str">
        <f t="shared" si="248"/>
        <v/>
      </c>
      <c r="MSL104" s="82" t="str">
        <f t="shared" si="248"/>
        <v/>
      </c>
      <c r="MSM104" s="82" t="str">
        <f t="shared" si="248"/>
        <v/>
      </c>
      <c r="MSN104" s="82" t="str">
        <f t="shared" si="248"/>
        <v/>
      </c>
      <c r="MSO104" s="82" t="str">
        <f t="shared" si="248"/>
        <v/>
      </c>
      <c r="MSP104" s="82" t="str">
        <f t="shared" si="248"/>
        <v/>
      </c>
      <c r="MSQ104" s="82" t="str">
        <f t="shared" si="248"/>
        <v/>
      </c>
      <c r="MSR104" s="82" t="str">
        <f t="shared" si="248"/>
        <v/>
      </c>
      <c r="MSS104" s="82" t="str">
        <f t="shared" si="248"/>
        <v/>
      </c>
      <c r="MST104" s="82" t="str">
        <f t="shared" si="248"/>
        <v/>
      </c>
      <c r="MSU104" s="82" t="str">
        <f t="shared" si="248"/>
        <v/>
      </c>
      <c r="MSV104" s="82" t="str">
        <f t="shared" si="248"/>
        <v/>
      </c>
      <c r="MSW104" s="82" t="str">
        <f t="shared" si="248"/>
        <v/>
      </c>
      <c r="MSX104" s="82" t="str">
        <f t="shared" si="248"/>
        <v/>
      </c>
      <c r="MSY104" s="82" t="str">
        <f t="shared" si="248"/>
        <v/>
      </c>
      <c r="MSZ104" s="82" t="str">
        <f t="shared" si="248"/>
        <v/>
      </c>
      <c r="MTA104" s="82" t="str">
        <f t="shared" si="248"/>
        <v/>
      </c>
      <c r="MTB104" s="82" t="str">
        <f t="shared" si="248"/>
        <v/>
      </c>
      <c r="MTC104" s="82" t="str">
        <f t="shared" si="248"/>
        <v/>
      </c>
      <c r="MTD104" s="82" t="str">
        <f t="shared" si="248"/>
        <v/>
      </c>
      <c r="MTE104" s="82" t="str">
        <f t="shared" si="248"/>
        <v/>
      </c>
      <c r="MTF104" s="82" t="str">
        <f t="shared" si="248"/>
        <v/>
      </c>
      <c r="MTG104" s="82" t="str">
        <f t="shared" si="248"/>
        <v/>
      </c>
      <c r="MTH104" s="82" t="str">
        <f t="shared" si="248"/>
        <v/>
      </c>
      <c r="MTI104" s="82" t="str">
        <f t="shared" si="248"/>
        <v/>
      </c>
      <c r="MTJ104" s="82" t="str">
        <f t="shared" si="248"/>
        <v/>
      </c>
      <c r="MTK104" s="82" t="str">
        <f t="shared" ref="MTK104:MVV104" si="249">IF(ISNUMBER(outYear),MTK55+MTK61+MTK67+MTK101,"")</f>
        <v/>
      </c>
      <c r="MTL104" s="82" t="str">
        <f t="shared" si="249"/>
        <v/>
      </c>
      <c r="MTM104" s="82" t="str">
        <f t="shared" si="249"/>
        <v/>
      </c>
      <c r="MTN104" s="82" t="str">
        <f t="shared" si="249"/>
        <v/>
      </c>
      <c r="MTO104" s="82" t="str">
        <f t="shared" si="249"/>
        <v/>
      </c>
      <c r="MTP104" s="82" t="str">
        <f t="shared" si="249"/>
        <v/>
      </c>
      <c r="MTQ104" s="82" t="str">
        <f t="shared" si="249"/>
        <v/>
      </c>
      <c r="MTR104" s="82" t="str">
        <f t="shared" si="249"/>
        <v/>
      </c>
      <c r="MTS104" s="82" t="str">
        <f t="shared" si="249"/>
        <v/>
      </c>
      <c r="MTT104" s="82" t="str">
        <f t="shared" si="249"/>
        <v/>
      </c>
      <c r="MTU104" s="82" t="str">
        <f t="shared" si="249"/>
        <v/>
      </c>
      <c r="MTV104" s="82" t="str">
        <f t="shared" si="249"/>
        <v/>
      </c>
      <c r="MTW104" s="82" t="str">
        <f t="shared" si="249"/>
        <v/>
      </c>
      <c r="MTX104" s="82" t="str">
        <f t="shared" si="249"/>
        <v/>
      </c>
      <c r="MTY104" s="82" t="str">
        <f t="shared" si="249"/>
        <v/>
      </c>
      <c r="MTZ104" s="82" t="str">
        <f t="shared" si="249"/>
        <v/>
      </c>
      <c r="MUA104" s="82" t="str">
        <f t="shared" si="249"/>
        <v/>
      </c>
      <c r="MUB104" s="82" t="str">
        <f t="shared" si="249"/>
        <v/>
      </c>
      <c r="MUC104" s="82" t="str">
        <f t="shared" si="249"/>
        <v/>
      </c>
      <c r="MUD104" s="82" t="str">
        <f t="shared" si="249"/>
        <v/>
      </c>
      <c r="MUE104" s="82" t="str">
        <f t="shared" si="249"/>
        <v/>
      </c>
      <c r="MUF104" s="82" t="str">
        <f t="shared" si="249"/>
        <v/>
      </c>
      <c r="MUG104" s="82" t="str">
        <f t="shared" si="249"/>
        <v/>
      </c>
      <c r="MUH104" s="82" t="str">
        <f t="shared" si="249"/>
        <v/>
      </c>
      <c r="MUI104" s="82" t="str">
        <f t="shared" si="249"/>
        <v/>
      </c>
      <c r="MUJ104" s="82" t="str">
        <f t="shared" si="249"/>
        <v/>
      </c>
      <c r="MUK104" s="82" t="str">
        <f t="shared" si="249"/>
        <v/>
      </c>
      <c r="MUL104" s="82" t="str">
        <f t="shared" si="249"/>
        <v/>
      </c>
      <c r="MUM104" s="82" t="str">
        <f t="shared" si="249"/>
        <v/>
      </c>
      <c r="MUN104" s="82" t="str">
        <f t="shared" si="249"/>
        <v/>
      </c>
      <c r="MUO104" s="82" t="str">
        <f t="shared" si="249"/>
        <v/>
      </c>
      <c r="MUP104" s="82" t="str">
        <f t="shared" si="249"/>
        <v/>
      </c>
      <c r="MUQ104" s="82" t="str">
        <f t="shared" si="249"/>
        <v/>
      </c>
      <c r="MUR104" s="82" t="str">
        <f t="shared" si="249"/>
        <v/>
      </c>
      <c r="MUS104" s="82" t="str">
        <f t="shared" si="249"/>
        <v/>
      </c>
      <c r="MUT104" s="82" t="str">
        <f t="shared" si="249"/>
        <v/>
      </c>
      <c r="MUU104" s="82" t="str">
        <f t="shared" si="249"/>
        <v/>
      </c>
      <c r="MUV104" s="82" t="str">
        <f t="shared" si="249"/>
        <v/>
      </c>
      <c r="MUW104" s="82" t="str">
        <f t="shared" si="249"/>
        <v/>
      </c>
      <c r="MUX104" s="82" t="str">
        <f t="shared" si="249"/>
        <v/>
      </c>
      <c r="MUY104" s="82" t="str">
        <f t="shared" si="249"/>
        <v/>
      </c>
      <c r="MUZ104" s="82" t="str">
        <f t="shared" si="249"/>
        <v/>
      </c>
      <c r="MVA104" s="82" t="str">
        <f t="shared" si="249"/>
        <v/>
      </c>
      <c r="MVB104" s="82" t="str">
        <f t="shared" si="249"/>
        <v/>
      </c>
      <c r="MVC104" s="82" t="str">
        <f t="shared" si="249"/>
        <v/>
      </c>
      <c r="MVD104" s="82" t="str">
        <f t="shared" si="249"/>
        <v/>
      </c>
      <c r="MVE104" s="82" t="str">
        <f t="shared" si="249"/>
        <v/>
      </c>
      <c r="MVF104" s="82" t="str">
        <f t="shared" si="249"/>
        <v/>
      </c>
      <c r="MVG104" s="82" t="str">
        <f t="shared" si="249"/>
        <v/>
      </c>
      <c r="MVH104" s="82" t="str">
        <f t="shared" si="249"/>
        <v/>
      </c>
      <c r="MVI104" s="82" t="str">
        <f t="shared" si="249"/>
        <v/>
      </c>
      <c r="MVJ104" s="82" t="str">
        <f t="shared" si="249"/>
        <v/>
      </c>
      <c r="MVK104" s="82" t="str">
        <f t="shared" si="249"/>
        <v/>
      </c>
      <c r="MVL104" s="82" t="str">
        <f t="shared" si="249"/>
        <v/>
      </c>
      <c r="MVM104" s="82" t="str">
        <f t="shared" si="249"/>
        <v/>
      </c>
      <c r="MVN104" s="82" t="str">
        <f t="shared" si="249"/>
        <v/>
      </c>
      <c r="MVO104" s="82" t="str">
        <f t="shared" si="249"/>
        <v/>
      </c>
      <c r="MVP104" s="82" t="str">
        <f t="shared" si="249"/>
        <v/>
      </c>
      <c r="MVQ104" s="82" t="str">
        <f t="shared" si="249"/>
        <v/>
      </c>
      <c r="MVR104" s="82" t="str">
        <f t="shared" si="249"/>
        <v/>
      </c>
      <c r="MVS104" s="82" t="str">
        <f t="shared" si="249"/>
        <v/>
      </c>
      <c r="MVT104" s="82" t="str">
        <f t="shared" si="249"/>
        <v/>
      </c>
      <c r="MVU104" s="82" t="str">
        <f t="shared" si="249"/>
        <v/>
      </c>
      <c r="MVV104" s="82" t="str">
        <f t="shared" si="249"/>
        <v/>
      </c>
      <c r="MVW104" s="82" t="str">
        <f t="shared" ref="MVW104:MYH104" si="250">IF(ISNUMBER(outYear),MVW55+MVW61+MVW67+MVW101,"")</f>
        <v/>
      </c>
      <c r="MVX104" s="82" t="str">
        <f t="shared" si="250"/>
        <v/>
      </c>
      <c r="MVY104" s="82" t="str">
        <f t="shared" si="250"/>
        <v/>
      </c>
      <c r="MVZ104" s="82" t="str">
        <f t="shared" si="250"/>
        <v/>
      </c>
      <c r="MWA104" s="82" t="str">
        <f t="shared" si="250"/>
        <v/>
      </c>
      <c r="MWB104" s="82" t="str">
        <f t="shared" si="250"/>
        <v/>
      </c>
      <c r="MWC104" s="82" t="str">
        <f t="shared" si="250"/>
        <v/>
      </c>
      <c r="MWD104" s="82" t="str">
        <f t="shared" si="250"/>
        <v/>
      </c>
      <c r="MWE104" s="82" t="str">
        <f t="shared" si="250"/>
        <v/>
      </c>
      <c r="MWF104" s="82" t="str">
        <f t="shared" si="250"/>
        <v/>
      </c>
      <c r="MWG104" s="82" t="str">
        <f t="shared" si="250"/>
        <v/>
      </c>
      <c r="MWH104" s="82" t="str">
        <f t="shared" si="250"/>
        <v/>
      </c>
      <c r="MWI104" s="82" t="str">
        <f t="shared" si="250"/>
        <v/>
      </c>
      <c r="MWJ104" s="82" t="str">
        <f t="shared" si="250"/>
        <v/>
      </c>
      <c r="MWK104" s="82" t="str">
        <f t="shared" si="250"/>
        <v/>
      </c>
      <c r="MWL104" s="82" t="str">
        <f t="shared" si="250"/>
        <v/>
      </c>
      <c r="MWM104" s="82" t="str">
        <f t="shared" si="250"/>
        <v/>
      </c>
      <c r="MWN104" s="82" t="str">
        <f t="shared" si="250"/>
        <v/>
      </c>
      <c r="MWO104" s="82" t="str">
        <f t="shared" si="250"/>
        <v/>
      </c>
      <c r="MWP104" s="82" t="str">
        <f t="shared" si="250"/>
        <v/>
      </c>
      <c r="MWQ104" s="82" t="str">
        <f t="shared" si="250"/>
        <v/>
      </c>
      <c r="MWR104" s="82" t="str">
        <f t="shared" si="250"/>
        <v/>
      </c>
      <c r="MWS104" s="82" t="str">
        <f t="shared" si="250"/>
        <v/>
      </c>
      <c r="MWT104" s="82" t="str">
        <f t="shared" si="250"/>
        <v/>
      </c>
      <c r="MWU104" s="82" t="str">
        <f t="shared" si="250"/>
        <v/>
      </c>
      <c r="MWV104" s="82" t="str">
        <f t="shared" si="250"/>
        <v/>
      </c>
      <c r="MWW104" s="82" t="str">
        <f t="shared" si="250"/>
        <v/>
      </c>
      <c r="MWX104" s="82" t="str">
        <f t="shared" si="250"/>
        <v/>
      </c>
      <c r="MWY104" s="82" t="str">
        <f t="shared" si="250"/>
        <v/>
      </c>
      <c r="MWZ104" s="82" t="str">
        <f t="shared" si="250"/>
        <v/>
      </c>
      <c r="MXA104" s="82" t="str">
        <f t="shared" si="250"/>
        <v/>
      </c>
      <c r="MXB104" s="82" t="str">
        <f t="shared" si="250"/>
        <v/>
      </c>
      <c r="MXC104" s="82" t="str">
        <f t="shared" si="250"/>
        <v/>
      </c>
      <c r="MXD104" s="82" t="str">
        <f t="shared" si="250"/>
        <v/>
      </c>
      <c r="MXE104" s="82" t="str">
        <f t="shared" si="250"/>
        <v/>
      </c>
      <c r="MXF104" s="82" t="str">
        <f t="shared" si="250"/>
        <v/>
      </c>
      <c r="MXG104" s="82" t="str">
        <f t="shared" si="250"/>
        <v/>
      </c>
      <c r="MXH104" s="82" t="str">
        <f t="shared" si="250"/>
        <v/>
      </c>
      <c r="MXI104" s="82" t="str">
        <f t="shared" si="250"/>
        <v/>
      </c>
      <c r="MXJ104" s="82" t="str">
        <f t="shared" si="250"/>
        <v/>
      </c>
      <c r="MXK104" s="82" t="str">
        <f t="shared" si="250"/>
        <v/>
      </c>
      <c r="MXL104" s="82" t="str">
        <f t="shared" si="250"/>
        <v/>
      </c>
      <c r="MXM104" s="82" t="str">
        <f t="shared" si="250"/>
        <v/>
      </c>
      <c r="MXN104" s="82" t="str">
        <f t="shared" si="250"/>
        <v/>
      </c>
      <c r="MXO104" s="82" t="str">
        <f t="shared" si="250"/>
        <v/>
      </c>
      <c r="MXP104" s="82" t="str">
        <f t="shared" si="250"/>
        <v/>
      </c>
      <c r="MXQ104" s="82" t="str">
        <f t="shared" si="250"/>
        <v/>
      </c>
      <c r="MXR104" s="82" t="str">
        <f t="shared" si="250"/>
        <v/>
      </c>
      <c r="MXS104" s="82" t="str">
        <f t="shared" si="250"/>
        <v/>
      </c>
      <c r="MXT104" s="82" t="str">
        <f t="shared" si="250"/>
        <v/>
      </c>
      <c r="MXU104" s="82" t="str">
        <f t="shared" si="250"/>
        <v/>
      </c>
      <c r="MXV104" s="82" t="str">
        <f t="shared" si="250"/>
        <v/>
      </c>
      <c r="MXW104" s="82" t="str">
        <f t="shared" si="250"/>
        <v/>
      </c>
      <c r="MXX104" s="82" t="str">
        <f t="shared" si="250"/>
        <v/>
      </c>
      <c r="MXY104" s="82" t="str">
        <f t="shared" si="250"/>
        <v/>
      </c>
      <c r="MXZ104" s="82" t="str">
        <f t="shared" si="250"/>
        <v/>
      </c>
      <c r="MYA104" s="82" t="str">
        <f t="shared" si="250"/>
        <v/>
      </c>
      <c r="MYB104" s="82" t="str">
        <f t="shared" si="250"/>
        <v/>
      </c>
      <c r="MYC104" s="82" t="str">
        <f t="shared" si="250"/>
        <v/>
      </c>
      <c r="MYD104" s="82" t="str">
        <f t="shared" si="250"/>
        <v/>
      </c>
      <c r="MYE104" s="82" t="str">
        <f t="shared" si="250"/>
        <v/>
      </c>
      <c r="MYF104" s="82" t="str">
        <f t="shared" si="250"/>
        <v/>
      </c>
      <c r="MYG104" s="82" t="str">
        <f t="shared" si="250"/>
        <v/>
      </c>
      <c r="MYH104" s="82" t="str">
        <f t="shared" si="250"/>
        <v/>
      </c>
      <c r="MYI104" s="82" t="str">
        <f t="shared" ref="MYI104:NAT104" si="251">IF(ISNUMBER(outYear),MYI55+MYI61+MYI67+MYI101,"")</f>
        <v/>
      </c>
      <c r="MYJ104" s="82" t="str">
        <f t="shared" si="251"/>
        <v/>
      </c>
      <c r="MYK104" s="82" t="str">
        <f t="shared" si="251"/>
        <v/>
      </c>
      <c r="MYL104" s="82" t="str">
        <f t="shared" si="251"/>
        <v/>
      </c>
      <c r="MYM104" s="82" t="str">
        <f t="shared" si="251"/>
        <v/>
      </c>
      <c r="MYN104" s="82" t="str">
        <f t="shared" si="251"/>
        <v/>
      </c>
      <c r="MYO104" s="82" t="str">
        <f t="shared" si="251"/>
        <v/>
      </c>
      <c r="MYP104" s="82" t="str">
        <f t="shared" si="251"/>
        <v/>
      </c>
      <c r="MYQ104" s="82" t="str">
        <f t="shared" si="251"/>
        <v/>
      </c>
      <c r="MYR104" s="82" t="str">
        <f t="shared" si="251"/>
        <v/>
      </c>
      <c r="MYS104" s="82" t="str">
        <f t="shared" si="251"/>
        <v/>
      </c>
      <c r="MYT104" s="82" t="str">
        <f t="shared" si="251"/>
        <v/>
      </c>
      <c r="MYU104" s="82" t="str">
        <f t="shared" si="251"/>
        <v/>
      </c>
      <c r="MYV104" s="82" t="str">
        <f t="shared" si="251"/>
        <v/>
      </c>
      <c r="MYW104" s="82" t="str">
        <f t="shared" si="251"/>
        <v/>
      </c>
      <c r="MYX104" s="82" t="str">
        <f t="shared" si="251"/>
        <v/>
      </c>
      <c r="MYY104" s="82" t="str">
        <f t="shared" si="251"/>
        <v/>
      </c>
      <c r="MYZ104" s="82" t="str">
        <f t="shared" si="251"/>
        <v/>
      </c>
      <c r="MZA104" s="82" t="str">
        <f t="shared" si="251"/>
        <v/>
      </c>
      <c r="MZB104" s="82" t="str">
        <f t="shared" si="251"/>
        <v/>
      </c>
      <c r="MZC104" s="82" t="str">
        <f t="shared" si="251"/>
        <v/>
      </c>
      <c r="MZD104" s="82" t="str">
        <f t="shared" si="251"/>
        <v/>
      </c>
      <c r="MZE104" s="82" t="str">
        <f t="shared" si="251"/>
        <v/>
      </c>
      <c r="MZF104" s="82" t="str">
        <f t="shared" si="251"/>
        <v/>
      </c>
      <c r="MZG104" s="82" t="str">
        <f t="shared" si="251"/>
        <v/>
      </c>
      <c r="MZH104" s="82" t="str">
        <f t="shared" si="251"/>
        <v/>
      </c>
      <c r="MZI104" s="82" t="str">
        <f t="shared" si="251"/>
        <v/>
      </c>
      <c r="MZJ104" s="82" t="str">
        <f t="shared" si="251"/>
        <v/>
      </c>
      <c r="MZK104" s="82" t="str">
        <f t="shared" si="251"/>
        <v/>
      </c>
      <c r="MZL104" s="82" t="str">
        <f t="shared" si="251"/>
        <v/>
      </c>
      <c r="MZM104" s="82" t="str">
        <f t="shared" si="251"/>
        <v/>
      </c>
      <c r="MZN104" s="82" t="str">
        <f t="shared" si="251"/>
        <v/>
      </c>
      <c r="MZO104" s="82" t="str">
        <f t="shared" si="251"/>
        <v/>
      </c>
      <c r="MZP104" s="82" t="str">
        <f t="shared" si="251"/>
        <v/>
      </c>
      <c r="MZQ104" s="82" t="str">
        <f t="shared" si="251"/>
        <v/>
      </c>
      <c r="MZR104" s="82" t="str">
        <f t="shared" si="251"/>
        <v/>
      </c>
      <c r="MZS104" s="82" t="str">
        <f t="shared" si="251"/>
        <v/>
      </c>
      <c r="MZT104" s="82" t="str">
        <f t="shared" si="251"/>
        <v/>
      </c>
      <c r="MZU104" s="82" t="str">
        <f t="shared" si="251"/>
        <v/>
      </c>
      <c r="MZV104" s="82" t="str">
        <f t="shared" si="251"/>
        <v/>
      </c>
      <c r="MZW104" s="82" t="str">
        <f t="shared" si="251"/>
        <v/>
      </c>
      <c r="MZX104" s="82" t="str">
        <f t="shared" si="251"/>
        <v/>
      </c>
      <c r="MZY104" s="82" t="str">
        <f t="shared" si="251"/>
        <v/>
      </c>
      <c r="MZZ104" s="82" t="str">
        <f t="shared" si="251"/>
        <v/>
      </c>
      <c r="NAA104" s="82" t="str">
        <f t="shared" si="251"/>
        <v/>
      </c>
      <c r="NAB104" s="82" t="str">
        <f t="shared" si="251"/>
        <v/>
      </c>
      <c r="NAC104" s="82" t="str">
        <f t="shared" si="251"/>
        <v/>
      </c>
      <c r="NAD104" s="82" t="str">
        <f t="shared" si="251"/>
        <v/>
      </c>
      <c r="NAE104" s="82" t="str">
        <f t="shared" si="251"/>
        <v/>
      </c>
      <c r="NAF104" s="82" t="str">
        <f t="shared" si="251"/>
        <v/>
      </c>
      <c r="NAG104" s="82" t="str">
        <f t="shared" si="251"/>
        <v/>
      </c>
      <c r="NAH104" s="82" t="str">
        <f t="shared" si="251"/>
        <v/>
      </c>
      <c r="NAI104" s="82" t="str">
        <f t="shared" si="251"/>
        <v/>
      </c>
      <c r="NAJ104" s="82" t="str">
        <f t="shared" si="251"/>
        <v/>
      </c>
      <c r="NAK104" s="82" t="str">
        <f t="shared" si="251"/>
        <v/>
      </c>
      <c r="NAL104" s="82" t="str">
        <f t="shared" si="251"/>
        <v/>
      </c>
      <c r="NAM104" s="82" t="str">
        <f t="shared" si="251"/>
        <v/>
      </c>
      <c r="NAN104" s="82" t="str">
        <f t="shared" si="251"/>
        <v/>
      </c>
      <c r="NAO104" s="82" t="str">
        <f t="shared" si="251"/>
        <v/>
      </c>
      <c r="NAP104" s="82" t="str">
        <f t="shared" si="251"/>
        <v/>
      </c>
      <c r="NAQ104" s="82" t="str">
        <f t="shared" si="251"/>
        <v/>
      </c>
      <c r="NAR104" s="82" t="str">
        <f t="shared" si="251"/>
        <v/>
      </c>
      <c r="NAS104" s="82" t="str">
        <f t="shared" si="251"/>
        <v/>
      </c>
      <c r="NAT104" s="82" t="str">
        <f t="shared" si="251"/>
        <v/>
      </c>
      <c r="NAU104" s="82" t="str">
        <f t="shared" ref="NAU104:NDF104" si="252">IF(ISNUMBER(outYear),NAU55+NAU61+NAU67+NAU101,"")</f>
        <v/>
      </c>
      <c r="NAV104" s="82" t="str">
        <f t="shared" si="252"/>
        <v/>
      </c>
      <c r="NAW104" s="82" t="str">
        <f t="shared" si="252"/>
        <v/>
      </c>
      <c r="NAX104" s="82" t="str">
        <f t="shared" si="252"/>
        <v/>
      </c>
      <c r="NAY104" s="82" t="str">
        <f t="shared" si="252"/>
        <v/>
      </c>
      <c r="NAZ104" s="82" t="str">
        <f t="shared" si="252"/>
        <v/>
      </c>
      <c r="NBA104" s="82" t="str">
        <f t="shared" si="252"/>
        <v/>
      </c>
      <c r="NBB104" s="82" t="str">
        <f t="shared" si="252"/>
        <v/>
      </c>
      <c r="NBC104" s="82" t="str">
        <f t="shared" si="252"/>
        <v/>
      </c>
      <c r="NBD104" s="82" t="str">
        <f t="shared" si="252"/>
        <v/>
      </c>
      <c r="NBE104" s="82" t="str">
        <f t="shared" si="252"/>
        <v/>
      </c>
      <c r="NBF104" s="82" t="str">
        <f t="shared" si="252"/>
        <v/>
      </c>
      <c r="NBG104" s="82" t="str">
        <f t="shared" si="252"/>
        <v/>
      </c>
      <c r="NBH104" s="82" t="str">
        <f t="shared" si="252"/>
        <v/>
      </c>
      <c r="NBI104" s="82" t="str">
        <f t="shared" si="252"/>
        <v/>
      </c>
      <c r="NBJ104" s="82" t="str">
        <f t="shared" si="252"/>
        <v/>
      </c>
      <c r="NBK104" s="82" t="str">
        <f t="shared" si="252"/>
        <v/>
      </c>
      <c r="NBL104" s="82" t="str">
        <f t="shared" si="252"/>
        <v/>
      </c>
      <c r="NBM104" s="82" t="str">
        <f t="shared" si="252"/>
        <v/>
      </c>
      <c r="NBN104" s="82" t="str">
        <f t="shared" si="252"/>
        <v/>
      </c>
      <c r="NBO104" s="82" t="str">
        <f t="shared" si="252"/>
        <v/>
      </c>
      <c r="NBP104" s="82" t="str">
        <f t="shared" si="252"/>
        <v/>
      </c>
      <c r="NBQ104" s="82" t="str">
        <f t="shared" si="252"/>
        <v/>
      </c>
      <c r="NBR104" s="82" t="str">
        <f t="shared" si="252"/>
        <v/>
      </c>
      <c r="NBS104" s="82" t="str">
        <f t="shared" si="252"/>
        <v/>
      </c>
      <c r="NBT104" s="82" t="str">
        <f t="shared" si="252"/>
        <v/>
      </c>
      <c r="NBU104" s="82" t="str">
        <f t="shared" si="252"/>
        <v/>
      </c>
      <c r="NBV104" s="82" t="str">
        <f t="shared" si="252"/>
        <v/>
      </c>
      <c r="NBW104" s="82" t="str">
        <f t="shared" si="252"/>
        <v/>
      </c>
      <c r="NBX104" s="82" t="str">
        <f t="shared" si="252"/>
        <v/>
      </c>
      <c r="NBY104" s="82" t="str">
        <f t="shared" si="252"/>
        <v/>
      </c>
      <c r="NBZ104" s="82" t="str">
        <f t="shared" si="252"/>
        <v/>
      </c>
      <c r="NCA104" s="82" t="str">
        <f t="shared" si="252"/>
        <v/>
      </c>
      <c r="NCB104" s="82" t="str">
        <f t="shared" si="252"/>
        <v/>
      </c>
      <c r="NCC104" s="82" t="str">
        <f t="shared" si="252"/>
        <v/>
      </c>
      <c r="NCD104" s="82" t="str">
        <f t="shared" si="252"/>
        <v/>
      </c>
      <c r="NCE104" s="82" t="str">
        <f t="shared" si="252"/>
        <v/>
      </c>
      <c r="NCF104" s="82" t="str">
        <f t="shared" si="252"/>
        <v/>
      </c>
      <c r="NCG104" s="82" t="str">
        <f t="shared" si="252"/>
        <v/>
      </c>
      <c r="NCH104" s="82" t="str">
        <f t="shared" si="252"/>
        <v/>
      </c>
      <c r="NCI104" s="82" t="str">
        <f t="shared" si="252"/>
        <v/>
      </c>
      <c r="NCJ104" s="82" t="str">
        <f t="shared" si="252"/>
        <v/>
      </c>
      <c r="NCK104" s="82" t="str">
        <f t="shared" si="252"/>
        <v/>
      </c>
      <c r="NCL104" s="82" t="str">
        <f t="shared" si="252"/>
        <v/>
      </c>
      <c r="NCM104" s="82" t="str">
        <f t="shared" si="252"/>
        <v/>
      </c>
      <c r="NCN104" s="82" t="str">
        <f t="shared" si="252"/>
        <v/>
      </c>
      <c r="NCO104" s="82" t="str">
        <f t="shared" si="252"/>
        <v/>
      </c>
      <c r="NCP104" s="82" t="str">
        <f t="shared" si="252"/>
        <v/>
      </c>
      <c r="NCQ104" s="82" t="str">
        <f t="shared" si="252"/>
        <v/>
      </c>
      <c r="NCR104" s="82" t="str">
        <f t="shared" si="252"/>
        <v/>
      </c>
      <c r="NCS104" s="82" t="str">
        <f t="shared" si="252"/>
        <v/>
      </c>
      <c r="NCT104" s="82" t="str">
        <f t="shared" si="252"/>
        <v/>
      </c>
      <c r="NCU104" s="82" t="str">
        <f t="shared" si="252"/>
        <v/>
      </c>
      <c r="NCV104" s="82" t="str">
        <f t="shared" si="252"/>
        <v/>
      </c>
      <c r="NCW104" s="82" t="str">
        <f t="shared" si="252"/>
        <v/>
      </c>
      <c r="NCX104" s="82" t="str">
        <f t="shared" si="252"/>
        <v/>
      </c>
      <c r="NCY104" s="82" t="str">
        <f t="shared" si="252"/>
        <v/>
      </c>
      <c r="NCZ104" s="82" t="str">
        <f t="shared" si="252"/>
        <v/>
      </c>
      <c r="NDA104" s="82" t="str">
        <f t="shared" si="252"/>
        <v/>
      </c>
      <c r="NDB104" s="82" t="str">
        <f t="shared" si="252"/>
        <v/>
      </c>
      <c r="NDC104" s="82" t="str">
        <f t="shared" si="252"/>
        <v/>
      </c>
      <c r="NDD104" s="82" t="str">
        <f t="shared" si="252"/>
        <v/>
      </c>
      <c r="NDE104" s="82" t="str">
        <f t="shared" si="252"/>
        <v/>
      </c>
      <c r="NDF104" s="82" t="str">
        <f t="shared" si="252"/>
        <v/>
      </c>
      <c r="NDG104" s="82" t="str">
        <f t="shared" ref="NDG104:NFR104" si="253">IF(ISNUMBER(outYear),NDG55+NDG61+NDG67+NDG101,"")</f>
        <v/>
      </c>
      <c r="NDH104" s="82" t="str">
        <f t="shared" si="253"/>
        <v/>
      </c>
      <c r="NDI104" s="82" t="str">
        <f t="shared" si="253"/>
        <v/>
      </c>
      <c r="NDJ104" s="82" t="str">
        <f t="shared" si="253"/>
        <v/>
      </c>
      <c r="NDK104" s="82" t="str">
        <f t="shared" si="253"/>
        <v/>
      </c>
      <c r="NDL104" s="82" t="str">
        <f t="shared" si="253"/>
        <v/>
      </c>
      <c r="NDM104" s="82" t="str">
        <f t="shared" si="253"/>
        <v/>
      </c>
      <c r="NDN104" s="82" t="str">
        <f t="shared" si="253"/>
        <v/>
      </c>
      <c r="NDO104" s="82" t="str">
        <f t="shared" si="253"/>
        <v/>
      </c>
      <c r="NDP104" s="82" t="str">
        <f t="shared" si="253"/>
        <v/>
      </c>
      <c r="NDQ104" s="82" t="str">
        <f t="shared" si="253"/>
        <v/>
      </c>
      <c r="NDR104" s="82" t="str">
        <f t="shared" si="253"/>
        <v/>
      </c>
      <c r="NDS104" s="82" t="str">
        <f t="shared" si="253"/>
        <v/>
      </c>
      <c r="NDT104" s="82" t="str">
        <f t="shared" si="253"/>
        <v/>
      </c>
      <c r="NDU104" s="82" t="str">
        <f t="shared" si="253"/>
        <v/>
      </c>
      <c r="NDV104" s="82" t="str">
        <f t="shared" si="253"/>
        <v/>
      </c>
      <c r="NDW104" s="82" t="str">
        <f t="shared" si="253"/>
        <v/>
      </c>
      <c r="NDX104" s="82" t="str">
        <f t="shared" si="253"/>
        <v/>
      </c>
      <c r="NDY104" s="82" t="str">
        <f t="shared" si="253"/>
        <v/>
      </c>
      <c r="NDZ104" s="82" t="str">
        <f t="shared" si="253"/>
        <v/>
      </c>
      <c r="NEA104" s="82" t="str">
        <f t="shared" si="253"/>
        <v/>
      </c>
      <c r="NEB104" s="82" t="str">
        <f t="shared" si="253"/>
        <v/>
      </c>
      <c r="NEC104" s="82" t="str">
        <f t="shared" si="253"/>
        <v/>
      </c>
      <c r="NED104" s="82" t="str">
        <f t="shared" si="253"/>
        <v/>
      </c>
      <c r="NEE104" s="82" t="str">
        <f t="shared" si="253"/>
        <v/>
      </c>
      <c r="NEF104" s="82" t="str">
        <f t="shared" si="253"/>
        <v/>
      </c>
      <c r="NEG104" s="82" t="str">
        <f t="shared" si="253"/>
        <v/>
      </c>
      <c r="NEH104" s="82" t="str">
        <f t="shared" si="253"/>
        <v/>
      </c>
      <c r="NEI104" s="82" t="str">
        <f t="shared" si="253"/>
        <v/>
      </c>
      <c r="NEJ104" s="82" t="str">
        <f t="shared" si="253"/>
        <v/>
      </c>
      <c r="NEK104" s="82" t="str">
        <f t="shared" si="253"/>
        <v/>
      </c>
      <c r="NEL104" s="82" t="str">
        <f t="shared" si="253"/>
        <v/>
      </c>
      <c r="NEM104" s="82" t="str">
        <f t="shared" si="253"/>
        <v/>
      </c>
      <c r="NEN104" s="82" t="str">
        <f t="shared" si="253"/>
        <v/>
      </c>
      <c r="NEO104" s="82" t="str">
        <f t="shared" si="253"/>
        <v/>
      </c>
      <c r="NEP104" s="82" t="str">
        <f t="shared" si="253"/>
        <v/>
      </c>
      <c r="NEQ104" s="82" t="str">
        <f t="shared" si="253"/>
        <v/>
      </c>
      <c r="NER104" s="82" t="str">
        <f t="shared" si="253"/>
        <v/>
      </c>
      <c r="NES104" s="82" t="str">
        <f t="shared" si="253"/>
        <v/>
      </c>
      <c r="NET104" s="82" t="str">
        <f t="shared" si="253"/>
        <v/>
      </c>
      <c r="NEU104" s="82" t="str">
        <f t="shared" si="253"/>
        <v/>
      </c>
      <c r="NEV104" s="82" t="str">
        <f t="shared" si="253"/>
        <v/>
      </c>
      <c r="NEW104" s="82" t="str">
        <f t="shared" si="253"/>
        <v/>
      </c>
      <c r="NEX104" s="82" t="str">
        <f t="shared" si="253"/>
        <v/>
      </c>
      <c r="NEY104" s="82" t="str">
        <f t="shared" si="253"/>
        <v/>
      </c>
      <c r="NEZ104" s="82" t="str">
        <f t="shared" si="253"/>
        <v/>
      </c>
      <c r="NFA104" s="82" t="str">
        <f t="shared" si="253"/>
        <v/>
      </c>
      <c r="NFB104" s="82" t="str">
        <f t="shared" si="253"/>
        <v/>
      </c>
      <c r="NFC104" s="82" t="str">
        <f t="shared" si="253"/>
        <v/>
      </c>
      <c r="NFD104" s="82" t="str">
        <f t="shared" si="253"/>
        <v/>
      </c>
      <c r="NFE104" s="82" t="str">
        <f t="shared" si="253"/>
        <v/>
      </c>
      <c r="NFF104" s="82" t="str">
        <f t="shared" si="253"/>
        <v/>
      </c>
      <c r="NFG104" s="82" t="str">
        <f t="shared" si="253"/>
        <v/>
      </c>
      <c r="NFH104" s="82" t="str">
        <f t="shared" si="253"/>
        <v/>
      </c>
      <c r="NFI104" s="82" t="str">
        <f t="shared" si="253"/>
        <v/>
      </c>
      <c r="NFJ104" s="82" t="str">
        <f t="shared" si="253"/>
        <v/>
      </c>
      <c r="NFK104" s="82" t="str">
        <f t="shared" si="253"/>
        <v/>
      </c>
      <c r="NFL104" s="82" t="str">
        <f t="shared" si="253"/>
        <v/>
      </c>
      <c r="NFM104" s="82" t="str">
        <f t="shared" si="253"/>
        <v/>
      </c>
      <c r="NFN104" s="82" t="str">
        <f t="shared" si="253"/>
        <v/>
      </c>
      <c r="NFO104" s="82" t="str">
        <f t="shared" si="253"/>
        <v/>
      </c>
      <c r="NFP104" s="82" t="str">
        <f t="shared" si="253"/>
        <v/>
      </c>
      <c r="NFQ104" s="82" t="str">
        <f t="shared" si="253"/>
        <v/>
      </c>
      <c r="NFR104" s="82" t="str">
        <f t="shared" si="253"/>
        <v/>
      </c>
      <c r="NFS104" s="82" t="str">
        <f t="shared" ref="NFS104:NID104" si="254">IF(ISNUMBER(outYear),NFS55+NFS61+NFS67+NFS101,"")</f>
        <v/>
      </c>
      <c r="NFT104" s="82" t="str">
        <f t="shared" si="254"/>
        <v/>
      </c>
      <c r="NFU104" s="82" t="str">
        <f t="shared" si="254"/>
        <v/>
      </c>
      <c r="NFV104" s="82" t="str">
        <f t="shared" si="254"/>
        <v/>
      </c>
      <c r="NFW104" s="82" t="str">
        <f t="shared" si="254"/>
        <v/>
      </c>
      <c r="NFX104" s="82" t="str">
        <f t="shared" si="254"/>
        <v/>
      </c>
      <c r="NFY104" s="82" t="str">
        <f t="shared" si="254"/>
        <v/>
      </c>
      <c r="NFZ104" s="82" t="str">
        <f t="shared" si="254"/>
        <v/>
      </c>
      <c r="NGA104" s="82" t="str">
        <f t="shared" si="254"/>
        <v/>
      </c>
      <c r="NGB104" s="82" t="str">
        <f t="shared" si="254"/>
        <v/>
      </c>
      <c r="NGC104" s="82" t="str">
        <f t="shared" si="254"/>
        <v/>
      </c>
      <c r="NGD104" s="82" t="str">
        <f t="shared" si="254"/>
        <v/>
      </c>
      <c r="NGE104" s="82" t="str">
        <f t="shared" si="254"/>
        <v/>
      </c>
      <c r="NGF104" s="82" t="str">
        <f t="shared" si="254"/>
        <v/>
      </c>
      <c r="NGG104" s="82" t="str">
        <f t="shared" si="254"/>
        <v/>
      </c>
      <c r="NGH104" s="82" t="str">
        <f t="shared" si="254"/>
        <v/>
      </c>
      <c r="NGI104" s="82" t="str">
        <f t="shared" si="254"/>
        <v/>
      </c>
      <c r="NGJ104" s="82" t="str">
        <f t="shared" si="254"/>
        <v/>
      </c>
      <c r="NGK104" s="82" t="str">
        <f t="shared" si="254"/>
        <v/>
      </c>
      <c r="NGL104" s="82" t="str">
        <f t="shared" si="254"/>
        <v/>
      </c>
      <c r="NGM104" s="82" t="str">
        <f t="shared" si="254"/>
        <v/>
      </c>
      <c r="NGN104" s="82" t="str">
        <f t="shared" si="254"/>
        <v/>
      </c>
      <c r="NGO104" s="82" t="str">
        <f t="shared" si="254"/>
        <v/>
      </c>
      <c r="NGP104" s="82" t="str">
        <f t="shared" si="254"/>
        <v/>
      </c>
      <c r="NGQ104" s="82" t="str">
        <f t="shared" si="254"/>
        <v/>
      </c>
      <c r="NGR104" s="82" t="str">
        <f t="shared" si="254"/>
        <v/>
      </c>
      <c r="NGS104" s="82" t="str">
        <f t="shared" si="254"/>
        <v/>
      </c>
      <c r="NGT104" s="82" t="str">
        <f t="shared" si="254"/>
        <v/>
      </c>
      <c r="NGU104" s="82" t="str">
        <f t="shared" si="254"/>
        <v/>
      </c>
      <c r="NGV104" s="82" t="str">
        <f t="shared" si="254"/>
        <v/>
      </c>
      <c r="NGW104" s="82" t="str">
        <f t="shared" si="254"/>
        <v/>
      </c>
      <c r="NGX104" s="82" t="str">
        <f t="shared" si="254"/>
        <v/>
      </c>
      <c r="NGY104" s="82" t="str">
        <f t="shared" si="254"/>
        <v/>
      </c>
      <c r="NGZ104" s="82" t="str">
        <f t="shared" si="254"/>
        <v/>
      </c>
      <c r="NHA104" s="82" t="str">
        <f t="shared" si="254"/>
        <v/>
      </c>
      <c r="NHB104" s="82" t="str">
        <f t="shared" si="254"/>
        <v/>
      </c>
      <c r="NHC104" s="82" t="str">
        <f t="shared" si="254"/>
        <v/>
      </c>
      <c r="NHD104" s="82" t="str">
        <f t="shared" si="254"/>
        <v/>
      </c>
      <c r="NHE104" s="82" t="str">
        <f t="shared" si="254"/>
        <v/>
      </c>
      <c r="NHF104" s="82" t="str">
        <f t="shared" si="254"/>
        <v/>
      </c>
      <c r="NHG104" s="82" t="str">
        <f t="shared" si="254"/>
        <v/>
      </c>
      <c r="NHH104" s="82" t="str">
        <f t="shared" si="254"/>
        <v/>
      </c>
      <c r="NHI104" s="82" t="str">
        <f t="shared" si="254"/>
        <v/>
      </c>
      <c r="NHJ104" s="82" t="str">
        <f t="shared" si="254"/>
        <v/>
      </c>
      <c r="NHK104" s="82" t="str">
        <f t="shared" si="254"/>
        <v/>
      </c>
      <c r="NHL104" s="82" t="str">
        <f t="shared" si="254"/>
        <v/>
      </c>
      <c r="NHM104" s="82" t="str">
        <f t="shared" si="254"/>
        <v/>
      </c>
      <c r="NHN104" s="82" t="str">
        <f t="shared" si="254"/>
        <v/>
      </c>
      <c r="NHO104" s="82" t="str">
        <f t="shared" si="254"/>
        <v/>
      </c>
      <c r="NHP104" s="82" t="str">
        <f t="shared" si="254"/>
        <v/>
      </c>
      <c r="NHQ104" s="82" t="str">
        <f t="shared" si="254"/>
        <v/>
      </c>
      <c r="NHR104" s="82" t="str">
        <f t="shared" si="254"/>
        <v/>
      </c>
      <c r="NHS104" s="82" t="str">
        <f t="shared" si="254"/>
        <v/>
      </c>
      <c r="NHT104" s="82" t="str">
        <f t="shared" si="254"/>
        <v/>
      </c>
      <c r="NHU104" s="82" t="str">
        <f t="shared" si="254"/>
        <v/>
      </c>
      <c r="NHV104" s="82" t="str">
        <f t="shared" si="254"/>
        <v/>
      </c>
      <c r="NHW104" s="82" t="str">
        <f t="shared" si="254"/>
        <v/>
      </c>
      <c r="NHX104" s="82" t="str">
        <f t="shared" si="254"/>
        <v/>
      </c>
      <c r="NHY104" s="82" t="str">
        <f t="shared" si="254"/>
        <v/>
      </c>
      <c r="NHZ104" s="82" t="str">
        <f t="shared" si="254"/>
        <v/>
      </c>
      <c r="NIA104" s="82" t="str">
        <f t="shared" si="254"/>
        <v/>
      </c>
      <c r="NIB104" s="82" t="str">
        <f t="shared" si="254"/>
        <v/>
      </c>
      <c r="NIC104" s="82" t="str">
        <f t="shared" si="254"/>
        <v/>
      </c>
      <c r="NID104" s="82" t="str">
        <f t="shared" si="254"/>
        <v/>
      </c>
      <c r="NIE104" s="82" t="str">
        <f t="shared" ref="NIE104:NKP104" si="255">IF(ISNUMBER(outYear),NIE55+NIE61+NIE67+NIE101,"")</f>
        <v/>
      </c>
      <c r="NIF104" s="82" t="str">
        <f t="shared" si="255"/>
        <v/>
      </c>
      <c r="NIG104" s="82" t="str">
        <f t="shared" si="255"/>
        <v/>
      </c>
      <c r="NIH104" s="82" t="str">
        <f t="shared" si="255"/>
        <v/>
      </c>
      <c r="NII104" s="82" t="str">
        <f t="shared" si="255"/>
        <v/>
      </c>
      <c r="NIJ104" s="82" t="str">
        <f t="shared" si="255"/>
        <v/>
      </c>
      <c r="NIK104" s="82" t="str">
        <f t="shared" si="255"/>
        <v/>
      </c>
      <c r="NIL104" s="82" t="str">
        <f t="shared" si="255"/>
        <v/>
      </c>
      <c r="NIM104" s="82" t="str">
        <f t="shared" si="255"/>
        <v/>
      </c>
      <c r="NIN104" s="82" t="str">
        <f t="shared" si="255"/>
        <v/>
      </c>
      <c r="NIO104" s="82" t="str">
        <f t="shared" si="255"/>
        <v/>
      </c>
      <c r="NIP104" s="82" t="str">
        <f t="shared" si="255"/>
        <v/>
      </c>
      <c r="NIQ104" s="82" t="str">
        <f t="shared" si="255"/>
        <v/>
      </c>
      <c r="NIR104" s="82" t="str">
        <f t="shared" si="255"/>
        <v/>
      </c>
      <c r="NIS104" s="82" t="str">
        <f t="shared" si="255"/>
        <v/>
      </c>
      <c r="NIT104" s="82" t="str">
        <f t="shared" si="255"/>
        <v/>
      </c>
      <c r="NIU104" s="82" t="str">
        <f t="shared" si="255"/>
        <v/>
      </c>
      <c r="NIV104" s="82" t="str">
        <f t="shared" si="255"/>
        <v/>
      </c>
      <c r="NIW104" s="82" t="str">
        <f t="shared" si="255"/>
        <v/>
      </c>
      <c r="NIX104" s="82" t="str">
        <f t="shared" si="255"/>
        <v/>
      </c>
      <c r="NIY104" s="82" t="str">
        <f t="shared" si="255"/>
        <v/>
      </c>
      <c r="NIZ104" s="82" t="str">
        <f t="shared" si="255"/>
        <v/>
      </c>
      <c r="NJA104" s="82" t="str">
        <f t="shared" si="255"/>
        <v/>
      </c>
      <c r="NJB104" s="82" t="str">
        <f t="shared" si="255"/>
        <v/>
      </c>
      <c r="NJC104" s="82" t="str">
        <f t="shared" si="255"/>
        <v/>
      </c>
      <c r="NJD104" s="82" t="str">
        <f t="shared" si="255"/>
        <v/>
      </c>
      <c r="NJE104" s="82" t="str">
        <f t="shared" si="255"/>
        <v/>
      </c>
      <c r="NJF104" s="82" t="str">
        <f t="shared" si="255"/>
        <v/>
      </c>
      <c r="NJG104" s="82" t="str">
        <f t="shared" si="255"/>
        <v/>
      </c>
      <c r="NJH104" s="82" t="str">
        <f t="shared" si="255"/>
        <v/>
      </c>
      <c r="NJI104" s="82" t="str">
        <f t="shared" si="255"/>
        <v/>
      </c>
      <c r="NJJ104" s="82" t="str">
        <f t="shared" si="255"/>
        <v/>
      </c>
      <c r="NJK104" s="82" t="str">
        <f t="shared" si="255"/>
        <v/>
      </c>
      <c r="NJL104" s="82" t="str">
        <f t="shared" si="255"/>
        <v/>
      </c>
      <c r="NJM104" s="82" t="str">
        <f t="shared" si="255"/>
        <v/>
      </c>
      <c r="NJN104" s="82" t="str">
        <f t="shared" si="255"/>
        <v/>
      </c>
      <c r="NJO104" s="82" t="str">
        <f t="shared" si="255"/>
        <v/>
      </c>
      <c r="NJP104" s="82" t="str">
        <f t="shared" si="255"/>
        <v/>
      </c>
      <c r="NJQ104" s="82" t="str">
        <f t="shared" si="255"/>
        <v/>
      </c>
      <c r="NJR104" s="82" t="str">
        <f t="shared" si="255"/>
        <v/>
      </c>
      <c r="NJS104" s="82" t="str">
        <f t="shared" si="255"/>
        <v/>
      </c>
      <c r="NJT104" s="82" t="str">
        <f t="shared" si="255"/>
        <v/>
      </c>
      <c r="NJU104" s="82" t="str">
        <f t="shared" si="255"/>
        <v/>
      </c>
      <c r="NJV104" s="82" t="str">
        <f t="shared" si="255"/>
        <v/>
      </c>
      <c r="NJW104" s="82" t="str">
        <f t="shared" si="255"/>
        <v/>
      </c>
      <c r="NJX104" s="82" t="str">
        <f t="shared" si="255"/>
        <v/>
      </c>
      <c r="NJY104" s="82" t="str">
        <f t="shared" si="255"/>
        <v/>
      </c>
      <c r="NJZ104" s="82" t="str">
        <f t="shared" si="255"/>
        <v/>
      </c>
      <c r="NKA104" s="82" t="str">
        <f t="shared" si="255"/>
        <v/>
      </c>
      <c r="NKB104" s="82" t="str">
        <f t="shared" si="255"/>
        <v/>
      </c>
      <c r="NKC104" s="82" t="str">
        <f t="shared" si="255"/>
        <v/>
      </c>
      <c r="NKD104" s="82" t="str">
        <f t="shared" si="255"/>
        <v/>
      </c>
      <c r="NKE104" s="82" t="str">
        <f t="shared" si="255"/>
        <v/>
      </c>
      <c r="NKF104" s="82" t="str">
        <f t="shared" si="255"/>
        <v/>
      </c>
      <c r="NKG104" s="82" t="str">
        <f t="shared" si="255"/>
        <v/>
      </c>
      <c r="NKH104" s="82" t="str">
        <f t="shared" si="255"/>
        <v/>
      </c>
      <c r="NKI104" s="82" t="str">
        <f t="shared" si="255"/>
        <v/>
      </c>
      <c r="NKJ104" s="82" t="str">
        <f t="shared" si="255"/>
        <v/>
      </c>
      <c r="NKK104" s="82" t="str">
        <f t="shared" si="255"/>
        <v/>
      </c>
      <c r="NKL104" s="82" t="str">
        <f t="shared" si="255"/>
        <v/>
      </c>
      <c r="NKM104" s="82" t="str">
        <f t="shared" si="255"/>
        <v/>
      </c>
      <c r="NKN104" s="82" t="str">
        <f t="shared" si="255"/>
        <v/>
      </c>
      <c r="NKO104" s="82" t="str">
        <f t="shared" si="255"/>
        <v/>
      </c>
      <c r="NKP104" s="82" t="str">
        <f t="shared" si="255"/>
        <v/>
      </c>
      <c r="NKQ104" s="82" t="str">
        <f t="shared" ref="NKQ104:NNB104" si="256">IF(ISNUMBER(outYear),NKQ55+NKQ61+NKQ67+NKQ101,"")</f>
        <v/>
      </c>
      <c r="NKR104" s="82" t="str">
        <f t="shared" si="256"/>
        <v/>
      </c>
      <c r="NKS104" s="82" t="str">
        <f t="shared" si="256"/>
        <v/>
      </c>
      <c r="NKT104" s="82" t="str">
        <f t="shared" si="256"/>
        <v/>
      </c>
      <c r="NKU104" s="82" t="str">
        <f t="shared" si="256"/>
        <v/>
      </c>
      <c r="NKV104" s="82" t="str">
        <f t="shared" si="256"/>
        <v/>
      </c>
      <c r="NKW104" s="82" t="str">
        <f t="shared" si="256"/>
        <v/>
      </c>
      <c r="NKX104" s="82" t="str">
        <f t="shared" si="256"/>
        <v/>
      </c>
      <c r="NKY104" s="82" t="str">
        <f t="shared" si="256"/>
        <v/>
      </c>
      <c r="NKZ104" s="82" t="str">
        <f t="shared" si="256"/>
        <v/>
      </c>
      <c r="NLA104" s="82" t="str">
        <f t="shared" si="256"/>
        <v/>
      </c>
      <c r="NLB104" s="82" t="str">
        <f t="shared" si="256"/>
        <v/>
      </c>
      <c r="NLC104" s="82" t="str">
        <f t="shared" si="256"/>
        <v/>
      </c>
      <c r="NLD104" s="82" t="str">
        <f t="shared" si="256"/>
        <v/>
      </c>
      <c r="NLE104" s="82" t="str">
        <f t="shared" si="256"/>
        <v/>
      </c>
      <c r="NLF104" s="82" t="str">
        <f t="shared" si="256"/>
        <v/>
      </c>
      <c r="NLG104" s="82" t="str">
        <f t="shared" si="256"/>
        <v/>
      </c>
      <c r="NLH104" s="82" t="str">
        <f t="shared" si="256"/>
        <v/>
      </c>
      <c r="NLI104" s="82" t="str">
        <f t="shared" si="256"/>
        <v/>
      </c>
      <c r="NLJ104" s="82" t="str">
        <f t="shared" si="256"/>
        <v/>
      </c>
      <c r="NLK104" s="82" t="str">
        <f t="shared" si="256"/>
        <v/>
      </c>
      <c r="NLL104" s="82" t="str">
        <f t="shared" si="256"/>
        <v/>
      </c>
      <c r="NLM104" s="82" t="str">
        <f t="shared" si="256"/>
        <v/>
      </c>
      <c r="NLN104" s="82" t="str">
        <f t="shared" si="256"/>
        <v/>
      </c>
      <c r="NLO104" s="82" t="str">
        <f t="shared" si="256"/>
        <v/>
      </c>
      <c r="NLP104" s="82" t="str">
        <f t="shared" si="256"/>
        <v/>
      </c>
      <c r="NLQ104" s="82" t="str">
        <f t="shared" si="256"/>
        <v/>
      </c>
      <c r="NLR104" s="82" t="str">
        <f t="shared" si="256"/>
        <v/>
      </c>
      <c r="NLS104" s="82" t="str">
        <f t="shared" si="256"/>
        <v/>
      </c>
      <c r="NLT104" s="82" t="str">
        <f t="shared" si="256"/>
        <v/>
      </c>
      <c r="NLU104" s="82" t="str">
        <f t="shared" si="256"/>
        <v/>
      </c>
      <c r="NLV104" s="82" t="str">
        <f t="shared" si="256"/>
        <v/>
      </c>
      <c r="NLW104" s="82" t="str">
        <f t="shared" si="256"/>
        <v/>
      </c>
      <c r="NLX104" s="82" t="str">
        <f t="shared" si="256"/>
        <v/>
      </c>
      <c r="NLY104" s="82" t="str">
        <f t="shared" si="256"/>
        <v/>
      </c>
      <c r="NLZ104" s="82" t="str">
        <f t="shared" si="256"/>
        <v/>
      </c>
      <c r="NMA104" s="82" t="str">
        <f t="shared" si="256"/>
        <v/>
      </c>
      <c r="NMB104" s="82" t="str">
        <f t="shared" si="256"/>
        <v/>
      </c>
      <c r="NMC104" s="82" t="str">
        <f t="shared" si="256"/>
        <v/>
      </c>
      <c r="NMD104" s="82" t="str">
        <f t="shared" si="256"/>
        <v/>
      </c>
      <c r="NME104" s="82" t="str">
        <f t="shared" si="256"/>
        <v/>
      </c>
      <c r="NMF104" s="82" t="str">
        <f t="shared" si="256"/>
        <v/>
      </c>
      <c r="NMG104" s="82" t="str">
        <f t="shared" si="256"/>
        <v/>
      </c>
      <c r="NMH104" s="82" t="str">
        <f t="shared" si="256"/>
        <v/>
      </c>
      <c r="NMI104" s="82" t="str">
        <f t="shared" si="256"/>
        <v/>
      </c>
      <c r="NMJ104" s="82" t="str">
        <f t="shared" si="256"/>
        <v/>
      </c>
      <c r="NMK104" s="82" t="str">
        <f t="shared" si="256"/>
        <v/>
      </c>
      <c r="NML104" s="82" t="str">
        <f t="shared" si="256"/>
        <v/>
      </c>
      <c r="NMM104" s="82" t="str">
        <f t="shared" si="256"/>
        <v/>
      </c>
      <c r="NMN104" s="82" t="str">
        <f t="shared" si="256"/>
        <v/>
      </c>
      <c r="NMO104" s="82" t="str">
        <f t="shared" si="256"/>
        <v/>
      </c>
      <c r="NMP104" s="82" t="str">
        <f t="shared" si="256"/>
        <v/>
      </c>
      <c r="NMQ104" s="82" t="str">
        <f t="shared" si="256"/>
        <v/>
      </c>
      <c r="NMR104" s="82" t="str">
        <f t="shared" si="256"/>
        <v/>
      </c>
      <c r="NMS104" s="82" t="str">
        <f t="shared" si="256"/>
        <v/>
      </c>
      <c r="NMT104" s="82" t="str">
        <f t="shared" si="256"/>
        <v/>
      </c>
      <c r="NMU104" s="82" t="str">
        <f t="shared" si="256"/>
        <v/>
      </c>
      <c r="NMV104" s="82" t="str">
        <f t="shared" si="256"/>
        <v/>
      </c>
      <c r="NMW104" s="82" t="str">
        <f t="shared" si="256"/>
        <v/>
      </c>
      <c r="NMX104" s="82" t="str">
        <f t="shared" si="256"/>
        <v/>
      </c>
      <c r="NMY104" s="82" t="str">
        <f t="shared" si="256"/>
        <v/>
      </c>
      <c r="NMZ104" s="82" t="str">
        <f t="shared" si="256"/>
        <v/>
      </c>
      <c r="NNA104" s="82" t="str">
        <f t="shared" si="256"/>
        <v/>
      </c>
      <c r="NNB104" s="82" t="str">
        <f t="shared" si="256"/>
        <v/>
      </c>
      <c r="NNC104" s="82" t="str">
        <f t="shared" ref="NNC104:NPN104" si="257">IF(ISNUMBER(outYear),NNC55+NNC61+NNC67+NNC101,"")</f>
        <v/>
      </c>
      <c r="NND104" s="82" t="str">
        <f t="shared" si="257"/>
        <v/>
      </c>
      <c r="NNE104" s="82" t="str">
        <f t="shared" si="257"/>
        <v/>
      </c>
      <c r="NNF104" s="82" t="str">
        <f t="shared" si="257"/>
        <v/>
      </c>
      <c r="NNG104" s="82" t="str">
        <f t="shared" si="257"/>
        <v/>
      </c>
      <c r="NNH104" s="82" t="str">
        <f t="shared" si="257"/>
        <v/>
      </c>
      <c r="NNI104" s="82" t="str">
        <f t="shared" si="257"/>
        <v/>
      </c>
      <c r="NNJ104" s="82" t="str">
        <f t="shared" si="257"/>
        <v/>
      </c>
      <c r="NNK104" s="82" t="str">
        <f t="shared" si="257"/>
        <v/>
      </c>
      <c r="NNL104" s="82" t="str">
        <f t="shared" si="257"/>
        <v/>
      </c>
      <c r="NNM104" s="82" t="str">
        <f t="shared" si="257"/>
        <v/>
      </c>
      <c r="NNN104" s="82" t="str">
        <f t="shared" si="257"/>
        <v/>
      </c>
      <c r="NNO104" s="82" t="str">
        <f t="shared" si="257"/>
        <v/>
      </c>
      <c r="NNP104" s="82" t="str">
        <f t="shared" si="257"/>
        <v/>
      </c>
      <c r="NNQ104" s="82" t="str">
        <f t="shared" si="257"/>
        <v/>
      </c>
      <c r="NNR104" s="82" t="str">
        <f t="shared" si="257"/>
        <v/>
      </c>
      <c r="NNS104" s="82" t="str">
        <f t="shared" si="257"/>
        <v/>
      </c>
      <c r="NNT104" s="82" t="str">
        <f t="shared" si="257"/>
        <v/>
      </c>
      <c r="NNU104" s="82" t="str">
        <f t="shared" si="257"/>
        <v/>
      </c>
      <c r="NNV104" s="82" t="str">
        <f t="shared" si="257"/>
        <v/>
      </c>
      <c r="NNW104" s="82" t="str">
        <f t="shared" si="257"/>
        <v/>
      </c>
      <c r="NNX104" s="82" t="str">
        <f t="shared" si="257"/>
        <v/>
      </c>
      <c r="NNY104" s="82" t="str">
        <f t="shared" si="257"/>
        <v/>
      </c>
      <c r="NNZ104" s="82" t="str">
        <f t="shared" si="257"/>
        <v/>
      </c>
      <c r="NOA104" s="82" t="str">
        <f t="shared" si="257"/>
        <v/>
      </c>
      <c r="NOB104" s="82" t="str">
        <f t="shared" si="257"/>
        <v/>
      </c>
      <c r="NOC104" s="82" t="str">
        <f t="shared" si="257"/>
        <v/>
      </c>
      <c r="NOD104" s="82" t="str">
        <f t="shared" si="257"/>
        <v/>
      </c>
      <c r="NOE104" s="82" t="str">
        <f t="shared" si="257"/>
        <v/>
      </c>
      <c r="NOF104" s="82" t="str">
        <f t="shared" si="257"/>
        <v/>
      </c>
      <c r="NOG104" s="82" t="str">
        <f t="shared" si="257"/>
        <v/>
      </c>
      <c r="NOH104" s="82" t="str">
        <f t="shared" si="257"/>
        <v/>
      </c>
      <c r="NOI104" s="82" t="str">
        <f t="shared" si="257"/>
        <v/>
      </c>
      <c r="NOJ104" s="82" t="str">
        <f t="shared" si="257"/>
        <v/>
      </c>
      <c r="NOK104" s="82" t="str">
        <f t="shared" si="257"/>
        <v/>
      </c>
      <c r="NOL104" s="82" t="str">
        <f t="shared" si="257"/>
        <v/>
      </c>
      <c r="NOM104" s="82" t="str">
        <f t="shared" si="257"/>
        <v/>
      </c>
      <c r="NON104" s="82" t="str">
        <f t="shared" si="257"/>
        <v/>
      </c>
      <c r="NOO104" s="82" t="str">
        <f t="shared" si="257"/>
        <v/>
      </c>
      <c r="NOP104" s="82" t="str">
        <f t="shared" si="257"/>
        <v/>
      </c>
      <c r="NOQ104" s="82" t="str">
        <f t="shared" si="257"/>
        <v/>
      </c>
      <c r="NOR104" s="82" t="str">
        <f t="shared" si="257"/>
        <v/>
      </c>
      <c r="NOS104" s="82" t="str">
        <f t="shared" si="257"/>
        <v/>
      </c>
      <c r="NOT104" s="82" t="str">
        <f t="shared" si="257"/>
        <v/>
      </c>
      <c r="NOU104" s="82" t="str">
        <f t="shared" si="257"/>
        <v/>
      </c>
      <c r="NOV104" s="82" t="str">
        <f t="shared" si="257"/>
        <v/>
      </c>
      <c r="NOW104" s="82" t="str">
        <f t="shared" si="257"/>
        <v/>
      </c>
      <c r="NOX104" s="82" t="str">
        <f t="shared" si="257"/>
        <v/>
      </c>
      <c r="NOY104" s="82" t="str">
        <f t="shared" si="257"/>
        <v/>
      </c>
      <c r="NOZ104" s="82" t="str">
        <f t="shared" si="257"/>
        <v/>
      </c>
      <c r="NPA104" s="82" t="str">
        <f t="shared" si="257"/>
        <v/>
      </c>
      <c r="NPB104" s="82" t="str">
        <f t="shared" si="257"/>
        <v/>
      </c>
      <c r="NPC104" s="82" t="str">
        <f t="shared" si="257"/>
        <v/>
      </c>
      <c r="NPD104" s="82" t="str">
        <f t="shared" si="257"/>
        <v/>
      </c>
      <c r="NPE104" s="82" t="str">
        <f t="shared" si="257"/>
        <v/>
      </c>
      <c r="NPF104" s="82" t="str">
        <f t="shared" si="257"/>
        <v/>
      </c>
      <c r="NPG104" s="82" t="str">
        <f t="shared" si="257"/>
        <v/>
      </c>
      <c r="NPH104" s="82" t="str">
        <f t="shared" si="257"/>
        <v/>
      </c>
      <c r="NPI104" s="82" t="str">
        <f t="shared" si="257"/>
        <v/>
      </c>
      <c r="NPJ104" s="82" t="str">
        <f t="shared" si="257"/>
        <v/>
      </c>
      <c r="NPK104" s="82" t="str">
        <f t="shared" si="257"/>
        <v/>
      </c>
      <c r="NPL104" s="82" t="str">
        <f t="shared" si="257"/>
        <v/>
      </c>
      <c r="NPM104" s="82" t="str">
        <f t="shared" si="257"/>
        <v/>
      </c>
      <c r="NPN104" s="82" t="str">
        <f t="shared" si="257"/>
        <v/>
      </c>
      <c r="NPO104" s="82" t="str">
        <f t="shared" ref="NPO104:NRZ104" si="258">IF(ISNUMBER(outYear),NPO55+NPO61+NPO67+NPO101,"")</f>
        <v/>
      </c>
      <c r="NPP104" s="82" t="str">
        <f t="shared" si="258"/>
        <v/>
      </c>
      <c r="NPQ104" s="82" t="str">
        <f t="shared" si="258"/>
        <v/>
      </c>
      <c r="NPR104" s="82" t="str">
        <f t="shared" si="258"/>
        <v/>
      </c>
      <c r="NPS104" s="82" t="str">
        <f t="shared" si="258"/>
        <v/>
      </c>
      <c r="NPT104" s="82" t="str">
        <f t="shared" si="258"/>
        <v/>
      </c>
      <c r="NPU104" s="82" t="str">
        <f t="shared" si="258"/>
        <v/>
      </c>
      <c r="NPV104" s="82" t="str">
        <f t="shared" si="258"/>
        <v/>
      </c>
      <c r="NPW104" s="82" t="str">
        <f t="shared" si="258"/>
        <v/>
      </c>
      <c r="NPX104" s="82" t="str">
        <f t="shared" si="258"/>
        <v/>
      </c>
      <c r="NPY104" s="82" t="str">
        <f t="shared" si="258"/>
        <v/>
      </c>
      <c r="NPZ104" s="82" t="str">
        <f t="shared" si="258"/>
        <v/>
      </c>
      <c r="NQA104" s="82" t="str">
        <f t="shared" si="258"/>
        <v/>
      </c>
      <c r="NQB104" s="82" t="str">
        <f t="shared" si="258"/>
        <v/>
      </c>
      <c r="NQC104" s="82" t="str">
        <f t="shared" si="258"/>
        <v/>
      </c>
      <c r="NQD104" s="82" t="str">
        <f t="shared" si="258"/>
        <v/>
      </c>
      <c r="NQE104" s="82" t="str">
        <f t="shared" si="258"/>
        <v/>
      </c>
      <c r="NQF104" s="82" t="str">
        <f t="shared" si="258"/>
        <v/>
      </c>
      <c r="NQG104" s="82" t="str">
        <f t="shared" si="258"/>
        <v/>
      </c>
      <c r="NQH104" s="82" t="str">
        <f t="shared" si="258"/>
        <v/>
      </c>
      <c r="NQI104" s="82" t="str">
        <f t="shared" si="258"/>
        <v/>
      </c>
      <c r="NQJ104" s="82" t="str">
        <f t="shared" si="258"/>
        <v/>
      </c>
      <c r="NQK104" s="82" t="str">
        <f t="shared" si="258"/>
        <v/>
      </c>
      <c r="NQL104" s="82" t="str">
        <f t="shared" si="258"/>
        <v/>
      </c>
      <c r="NQM104" s="82" t="str">
        <f t="shared" si="258"/>
        <v/>
      </c>
      <c r="NQN104" s="82" t="str">
        <f t="shared" si="258"/>
        <v/>
      </c>
      <c r="NQO104" s="82" t="str">
        <f t="shared" si="258"/>
        <v/>
      </c>
      <c r="NQP104" s="82" t="str">
        <f t="shared" si="258"/>
        <v/>
      </c>
      <c r="NQQ104" s="82" t="str">
        <f t="shared" si="258"/>
        <v/>
      </c>
      <c r="NQR104" s="82" t="str">
        <f t="shared" si="258"/>
        <v/>
      </c>
      <c r="NQS104" s="82" t="str">
        <f t="shared" si="258"/>
        <v/>
      </c>
      <c r="NQT104" s="82" t="str">
        <f t="shared" si="258"/>
        <v/>
      </c>
      <c r="NQU104" s="82" t="str">
        <f t="shared" si="258"/>
        <v/>
      </c>
      <c r="NQV104" s="82" t="str">
        <f t="shared" si="258"/>
        <v/>
      </c>
      <c r="NQW104" s="82" t="str">
        <f t="shared" si="258"/>
        <v/>
      </c>
      <c r="NQX104" s="82" t="str">
        <f t="shared" si="258"/>
        <v/>
      </c>
      <c r="NQY104" s="82" t="str">
        <f t="shared" si="258"/>
        <v/>
      </c>
      <c r="NQZ104" s="82" t="str">
        <f t="shared" si="258"/>
        <v/>
      </c>
      <c r="NRA104" s="82" t="str">
        <f t="shared" si="258"/>
        <v/>
      </c>
      <c r="NRB104" s="82" t="str">
        <f t="shared" si="258"/>
        <v/>
      </c>
      <c r="NRC104" s="82" t="str">
        <f t="shared" si="258"/>
        <v/>
      </c>
      <c r="NRD104" s="82" t="str">
        <f t="shared" si="258"/>
        <v/>
      </c>
      <c r="NRE104" s="82" t="str">
        <f t="shared" si="258"/>
        <v/>
      </c>
      <c r="NRF104" s="82" t="str">
        <f t="shared" si="258"/>
        <v/>
      </c>
      <c r="NRG104" s="82" t="str">
        <f t="shared" si="258"/>
        <v/>
      </c>
      <c r="NRH104" s="82" t="str">
        <f t="shared" si="258"/>
        <v/>
      </c>
      <c r="NRI104" s="82" t="str">
        <f t="shared" si="258"/>
        <v/>
      </c>
      <c r="NRJ104" s="82" t="str">
        <f t="shared" si="258"/>
        <v/>
      </c>
      <c r="NRK104" s="82" t="str">
        <f t="shared" si="258"/>
        <v/>
      </c>
      <c r="NRL104" s="82" t="str">
        <f t="shared" si="258"/>
        <v/>
      </c>
      <c r="NRM104" s="82" t="str">
        <f t="shared" si="258"/>
        <v/>
      </c>
      <c r="NRN104" s="82" t="str">
        <f t="shared" si="258"/>
        <v/>
      </c>
      <c r="NRO104" s="82" t="str">
        <f t="shared" si="258"/>
        <v/>
      </c>
      <c r="NRP104" s="82" t="str">
        <f t="shared" si="258"/>
        <v/>
      </c>
      <c r="NRQ104" s="82" t="str">
        <f t="shared" si="258"/>
        <v/>
      </c>
      <c r="NRR104" s="82" t="str">
        <f t="shared" si="258"/>
        <v/>
      </c>
      <c r="NRS104" s="82" t="str">
        <f t="shared" si="258"/>
        <v/>
      </c>
      <c r="NRT104" s="82" t="str">
        <f t="shared" si="258"/>
        <v/>
      </c>
      <c r="NRU104" s="82" t="str">
        <f t="shared" si="258"/>
        <v/>
      </c>
      <c r="NRV104" s="82" t="str">
        <f t="shared" si="258"/>
        <v/>
      </c>
      <c r="NRW104" s="82" t="str">
        <f t="shared" si="258"/>
        <v/>
      </c>
      <c r="NRX104" s="82" t="str">
        <f t="shared" si="258"/>
        <v/>
      </c>
      <c r="NRY104" s="82" t="str">
        <f t="shared" si="258"/>
        <v/>
      </c>
      <c r="NRZ104" s="82" t="str">
        <f t="shared" si="258"/>
        <v/>
      </c>
      <c r="NSA104" s="82" t="str">
        <f t="shared" ref="NSA104:NUL104" si="259">IF(ISNUMBER(outYear),NSA55+NSA61+NSA67+NSA101,"")</f>
        <v/>
      </c>
      <c r="NSB104" s="82" t="str">
        <f t="shared" si="259"/>
        <v/>
      </c>
      <c r="NSC104" s="82" t="str">
        <f t="shared" si="259"/>
        <v/>
      </c>
      <c r="NSD104" s="82" t="str">
        <f t="shared" si="259"/>
        <v/>
      </c>
      <c r="NSE104" s="82" t="str">
        <f t="shared" si="259"/>
        <v/>
      </c>
      <c r="NSF104" s="82" t="str">
        <f t="shared" si="259"/>
        <v/>
      </c>
      <c r="NSG104" s="82" t="str">
        <f t="shared" si="259"/>
        <v/>
      </c>
      <c r="NSH104" s="82" t="str">
        <f t="shared" si="259"/>
        <v/>
      </c>
      <c r="NSI104" s="82" t="str">
        <f t="shared" si="259"/>
        <v/>
      </c>
      <c r="NSJ104" s="82" t="str">
        <f t="shared" si="259"/>
        <v/>
      </c>
      <c r="NSK104" s="82" t="str">
        <f t="shared" si="259"/>
        <v/>
      </c>
      <c r="NSL104" s="82" t="str">
        <f t="shared" si="259"/>
        <v/>
      </c>
      <c r="NSM104" s="82" t="str">
        <f t="shared" si="259"/>
        <v/>
      </c>
      <c r="NSN104" s="82" t="str">
        <f t="shared" si="259"/>
        <v/>
      </c>
      <c r="NSO104" s="82" t="str">
        <f t="shared" si="259"/>
        <v/>
      </c>
      <c r="NSP104" s="82" t="str">
        <f t="shared" si="259"/>
        <v/>
      </c>
      <c r="NSQ104" s="82" t="str">
        <f t="shared" si="259"/>
        <v/>
      </c>
      <c r="NSR104" s="82" t="str">
        <f t="shared" si="259"/>
        <v/>
      </c>
      <c r="NSS104" s="82" t="str">
        <f t="shared" si="259"/>
        <v/>
      </c>
      <c r="NST104" s="82" t="str">
        <f t="shared" si="259"/>
        <v/>
      </c>
      <c r="NSU104" s="82" t="str">
        <f t="shared" si="259"/>
        <v/>
      </c>
      <c r="NSV104" s="82" t="str">
        <f t="shared" si="259"/>
        <v/>
      </c>
      <c r="NSW104" s="82" t="str">
        <f t="shared" si="259"/>
        <v/>
      </c>
      <c r="NSX104" s="82" t="str">
        <f t="shared" si="259"/>
        <v/>
      </c>
      <c r="NSY104" s="82" t="str">
        <f t="shared" si="259"/>
        <v/>
      </c>
      <c r="NSZ104" s="82" t="str">
        <f t="shared" si="259"/>
        <v/>
      </c>
      <c r="NTA104" s="82" t="str">
        <f t="shared" si="259"/>
        <v/>
      </c>
      <c r="NTB104" s="82" t="str">
        <f t="shared" si="259"/>
        <v/>
      </c>
      <c r="NTC104" s="82" t="str">
        <f t="shared" si="259"/>
        <v/>
      </c>
      <c r="NTD104" s="82" t="str">
        <f t="shared" si="259"/>
        <v/>
      </c>
      <c r="NTE104" s="82" t="str">
        <f t="shared" si="259"/>
        <v/>
      </c>
      <c r="NTF104" s="82" t="str">
        <f t="shared" si="259"/>
        <v/>
      </c>
      <c r="NTG104" s="82" t="str">
        <f t="shared" si="259"/>
        <v/>
      </c>
      <c r="NTH104" s="82" t="str">
        <f t="shared" si="259"/>
        <v/>
      </c>
      <c r="NTI104" s="82" t="str">
        <f t="shared" si="259"/>
        <v/>
      </c>
      <c r="NTJ104" s="82" t="str">
        <f t="shared" si="259"/>
        <v/>
      </c>
      <c r="NTK104" s="82" t="str">
        <f t="shared" si="259"/>
        <v/>
      </c>
      <c r="NTL104" s="82" t="str">
        <f t="shared" si="259"/>
        <v/>
      </c>
      <c r="NTM104" s="82" t="str">
        <f t="shared" si="259"/>
        <v/>
      </c>
      <c r="NTN104" s="82" t="str">
        <f t="shared" si="259"/>
        <v/>
      </c>
      <c r="NTO104" s="82" t="str">
        <f t="shared" si="259"/>
        <v/>
      </c>
      <c r="NTP104" s="82" t="str">
        <f t="shared" si="259"/>
        <v/>
      </c>
      <c r="NTQ104" s="82" t="str">
        <f t="shared" si="259"/>
        <v/>
      </c>
      <c r="NTR104" s="82" t="str">
        <f t="shared" si="259"/>
        <v/>
      </c>
      <c r="NTS104" s="82" t="str">
        <f t="shared" si="259"/>
        <v/>
      </c>
      <c r="NTT104" s="82" t="str">
        <f t="shared" si="259"/>
        <v/>
      </c>
      <c r="NTU104" s="82" t="str">
        <f t="shared" si="259"/>
        <v/>
      </c>
      <c r="NTV104" s="82" t="str">
        <f t="shared" si="259"/>
        <v/>
      </c>
      <c r="NTW104" s="82" t="str">
        <f t="shared" si="259"/>
        <v/>
      </c>
      <c r="NTX104" s="82" t="str">
        <f t="shared" si="259"/>
        <v/>
      </c>
      <c r="NTY104" s="82" t="str">
        <f t="shared" si="259"/>
        <v/>
      </c>
      <c r="NTZ104" s="82" t="str">
        <f t="shared" si="259"/>
        <v/>
      </c>
      <c r="NUA104" s="82" t="str">
        <f t="shared" si="259"/>
        <v/>
      </c>
      <c r="NUB104" s="82" t="str">
        <f t="shared" si="259"/>
        <v/>
      </c>
      <c r="NUC104" s="82" t="str">
        <f t="shared" si="259"/>
        <v/>
      </c>
      <c r="NUD104" s="82" t="str">
        <f t="shared" si="259"/>
        <v/>
      </c>
      <c r="NUE104" s="82" t="str">
        <f t="shared" si="259"/>
        <v/>
      </c>
      <c r="NUF104" s="82" t="str">
        <f t="shared" si="259"/>
        <v/>
      </c>
      <c r="NUG104" s="82" t="str">
        <f t="shared" si="259"/>
        <v/>
      </c>
      <c r="NUH104" s="82" t="str">
        <f t="shared" si="259"/>
        <v/>
      </c>
      <c r="NUI104" s="82" t="str">
        <f t="shared" si="259"/>
        <v/>
      </c>
      <c r="NUJ104" s="82" t="str">
        <f t="shared" si="259"/>
        <v/>
      </c>
      <c r="NUK104" s="82" t="str">
        <f t="shared" si="259"/>
        <v/>
      </c>
      <c r="NUL104" s="82" t="str">
        <f t="shared" si="259"/>
        <v/>
      </c>
      <c r="NUM104" s="82" t="str">
        <f t="shared" ref="NUM104:NWX104" si="260">IF(ISNUMBER(outYear),NUM55+NUM61+NUM67+NUM101,"")</f>
        <v/>
      </c>
      <c r="NUN104" s="82" t="str">
        <f t="shared" si="260"/>
        <v/>
      </c>
      <c r="NUO104" s="82" t="str">
        <f t="shared" si="260"/>
        <v/>
      </c>
      <c r="NUP104" s="82" t="str">
        <f t="shared" si="260"/>
        <v/>
      </c>
      <c r="NUQ104" s="82" t="str">
        <f t="shared" si="260"/>
        <v/>
      </c>
      <c r="NUR104" s="82" t="str">
        <f t="shared" si="260"/>
        <v/>
      </c>
      <c r="NUS104" s="82" t="str">
        <f t="shared" si="260"/>
        <v/>
      </c>
      <c r="NUT104" s="82" t="str">
        <f t="shared" si="260"/>
        <v/>
      </c>
      <c r="NUU104" s="82" t="str">
        <f t="shared" si="260"/>
        <v/>
      </c>
      <c r="NUV104" s="82" t="str">
        <f t="shared" si="260"/>
        <v/>
      </c>
      <c r="NUW104" s="82" t="str">
        <f t="shared" si="260"/>
        <v/>
      </c>
      <c r="NUX104" s="82" t="str">
        <f t="shared" si="260"/>
        <v/>
      </c>
      <c r="NUY104" s="82" t="str">
        <f t="shared" si="260"/>
        <v/>
      </c>
      <c r="NUZ104" s="82" t="str">
        <f t="shared" si="260"/>
        <v/>
      </c>
      <c r="NVA104" s="82" t="str">
        <f t="shared" si="260"/>
        <v/>
      </c>
      <c r="NVB104" s="82" t="str">
        <f t="shared" si="260"/>
        <v/>
      </c>
      <c r="NVC104" s="82" t="str">
        <f t="shared" si="260"/>
        <v/>
      </c>
      <c r="NVD104" s="82" t="str">
        <f t="shared" si="260"/>
        <v/>
      </c>
      <c r="NVE104" s="82" t="str">
        <f t="shared" si="260"/>
        <v/>
      </c>
      <c r="NVF104" s="82" t="str">
        <f t="shared" si="260"/>
        <v/>
      </c>
      <c r="NVG104" s="82" t="str">
        <f t="shared" si="260"/>
        <v/>
      </c>
      <c r="NVH104" s="82" t="str">
        <f t="shared" si="260"/>
        <v/>
      </c>
      <c r="NVI104" s="82" t="str">
        <f t="shared" si="260"/>
        <v/>
      </c>
      <c r="NVJ104" s="82" t="str">
        <f t="shared" si="260"/>
        <v/>
      </c>
      <c r="NVK104" s="82" t="str">
        <f t="shared" si="260"/>
        <v/>
      </c>
      <c r="NVL104" s="82" t="str">
        <f t="shared" si="260"/>
        <v/>
      </c>
      <c r="NVM104" s="82" t="str">
        <f t="shared" si="260"/>
        <v/>
      </c>
      <c r="NVN104" s="82" t="str">
        <f t="shared" si="260"/>
        <v/>
      </c>
      <c r="NVO104" s="82" t="str">
        <f t="shared" si="260"/>
        <v/>
      </c>
      <c r="NVP104" s="82" t="str">
        <f t="shared" si="260"/>
        <v/>
      </c>
      <c r="NVQ104" s="82" t="str">
        <f t="shared" si="260"/>
        <v/>
      </c>
      <c r="NVR104" s="82" t="str">
        <f t="shared" si="260"/>
        <v/>
      </c>
      <c r="NVS104" s="82" t="str">
        <f t="shared" si="260"/>
        <v/>
      </c>
      <c r="NVT104" s="82" t="str">
        <f t="shared" si="260"/>
        <v/>
      </c>
      <c r="NVU104" s="82" t="str">
        <f t="shared" si="260"/>
        <v/>
      </c>
      <c r="NVV104" s="82" t="str">
        <f t="shared" si="260"/>
        <v/>
      </c>
      <c r="NVW104" s="82" t="str">
        <f t="shared" si="260"/>
        <v/>
      </c>
      <c r="NVX104" s="82" t="str">
        <f t="shared" si="260"/>
        <v/>
      </c>
      <c r="NVY104" s="82" t="str">
        <f t="shared" si="260"/>
        <v/>
      </c>
      <c r="NVZ104" s="82" t="str">
        <f t="shared" si="260"/>
        <v/>
      </c>
      <c r="NWA104" s="82" t="str">
        <f t="shared" si="260"/>
        <v/>
      </c>
      <c r="NWB104" s="82" t="str">
        <f t="shared" si="260"/>
        <v/>
      </c>
      <c r="NWC104" s="82" t="str">
        <f t="shared" si="260"/>
        <v/>
      </c>
      <c r="NWD104" s="82" t="str">
        <f t="shared" si="260"/>
        <v/>
      </c>
      <c r="NWE104" s="82" t="str">
        <f t="shared" si="260"/>
        <v/>
      </c>
      <c r="NWF104" s="82" t="str">
        <f t="shared" si="260"/>
        <v/>
      </c>
      <c r="NWG104" s="82" t="str">
        <f t="shared" si="260"/>
        <v/>
      </c>
      <c r="NWH104" s="82" t="str">
        <f t="shared" si="260"/>
        <v/>
      </c>
      <c r="NWI104" s="82" t="str">
        <f t="shared" si="260"/>
        <v/>
      </c>
      <c r="NWJ104" s="82" t="str">
        <f t="shared" si="260"/>
        <v/>
      </c>
      <c r="NWK104" s="82" t="str">
        <f t="shared" si="260"/>
        <v/>
      </c>
      <c r="NWL104" s="82" t="str">
        <f t="shared" si="260"/>
        <v/>
      </c>
      <c r="NWM104" s="82" t="str">
        <f t="shared" si="260"/>
        <v/>
      </c>
      <c r="NWN104" s="82" t="str">
        <f t="shared" si="260"/>
        <v/>
      </c>
      <c r="NWO104" s="82" t="str">
        <f t="shared" si="260"/>
        <v/>
      </c>
      <c r="NWP104" s="82" t="str">
        <f t="shared" si="260"/>
        <v/>
      </c>
      <c r="NWQ104" s="82" t="str">
        <f t="shared" si="260"/>
        <v/>
      </c>
      <c r="NWR104" s="82" t="str">
        <f t="shared" si="260"/>
        <v/>
      </c>
      <c r="NWS104" s="82" t="str">
        <f t="shared" si="260"/>
        <v/>
      </c>
      <c r="NWT104" s="82" t="str">
        <f t="shared" si="260"/>
        <v/>
      </c>
      <c r="NWU104" s="82" t="str">
        <f t="shared" si="260"/>
        <v/>
      </c>
      <c r="NWV104" s="82" t="str">
        <f t="shared" si="260"/>
        <v/>
      </c>
      <c r="NWW104" s="82" t="str">
        <f t="shared" si="260"/>
        <v/>
      </c>
      <c r="NWX104" s="82" t="str">
        <f t="shared" si="260"/>
        <v/>
      </c>
      <c r="NWY104" s="82" t="str">
        <f t="shared" ref="NWY104:NZJ104" si="261">IF(ISNUMBER(outYear),NWY55+NWY61+NWY67+NWY101,"")</f>
        <v/>
      </c>
      <c r="NWZ104" s="82" t="str">
        <f t="shared" si="261"/>
        <v/>
      </c>
      <c r="NXA104" s="82" t="str">
        <f t="shared" si="261"/>
        <v/>
      </c>
      <c r="NXB104" s="82" t="str">
        <f t="shared" si="261"/>
        <v/>
      </c>
      <c r="NXC104" s="82" t="str">
        <f t="shared" si="261"/>
        <v/>
      </c>
      <c r="NXD104" s="82" t="str">
        <f t="shared" si="261"/>
        <v/>
      </c>
      <c r="NXE104" s="82" t="str">
        <f t="shared" si="261"/>
        <v/>
      </c>
      <c r="NXF104" s="82" t="str">
        <f t="shared" si="261"/>
        <v/>
      </c>
      <c r="NXG104" s="82" t="str">
        <f t="shared" si="261"/>
        <v/>
      </c>
      <c r="NXH104" s="82" t="str">
        <f t="shared" si="261"/>
        <v/>
      </c>
      <c r="NXI104" s="82" t="str">
        <f t="shared" si="261"/>
        <v/>
      </c>
      <c r="NXJ104" s="82" t="str">
        <f t="shared" si="261"/>
        <v/>
      </c>
      <c r="NXK104" s="82" t="str">
        <f t="shared" si="261"/>
        <v/>
      </c>
      <c r="NXL104" s="82" t="str">
        <f t="shared" si="261"/>
        <v/>
      </c>
      <c r="NXM104" s="82" t="str">
        <f t="shared" si="261"/>
        <v/>
      </c>
      <c r="NXN104" s="82" t="str">
        <f t="shared" si="261"/>
        <v/>
      </c>
      <c r="NXO104" s="82" t="str">
        <f t="shared" si="261"/>
        <v/>
      </c>
      <c r="NXP104" s="82" t="str">
        <f t="shared" si="261"/>
        <v/>
      </c>
      <c r="NXQ104" s="82" t="str">
        <f t="shared" si="261"/>
        <v/>
      </c>
      <c r="NXR104" s="82" t="str">
        <f t="shared" si="261"/>
        <v/>
      </c>
      <c r="NXS104" s="82" t="str">
        <f t="shared" si="261"/>
        <v/>
      </c>
      <c r="NXT104" s="82" t="str">
        <f t="shared" si="261"/>
        <v/>
      </c>
      <c r="NXU104" s="82" t="str">
        <f t="shared" si="261"/>
        <v/>
      </c>
      <c r="NXV104" s="82" t="str">
        <f t="shared" si="261"/>
        <v/>
      </c>
      <c r="NXW104" s="82" t="str">
        <f t="shared" si="261"/>
        <v/>
      </c>
      <c r="NXX104" s="82" t="str">
        <f t="shared" si="261"/>
        <v/>
      </c>
      <c r="NXY104" s="82" t="str">
        <f t="shared" si="261"/>
        <v/>
      </c>
      <c r="NXZ104" s="82" t="str">
        <f t="shared" si="261"/>
        <v/>
      </c>
      <c r="NYA104" s="82" t="str">
        <f t="shared" si="261"/>
        <v/>
      </c>
      <c r="NYB104" s="82" t="str">
        <f t="shared" si="261"/>
        <v/>
      </c>
      <c r="NYC104" s="82" t="str">
        <f t="shared" si="261"/>
        <v/>
      </c>
      <c r="NYD104" s="82" t="str">
        <f t="shared" si="261"/>
        <v/>
      </c>
      <c r="NYE104" s="82" t="str">
        <f t="shared" si="261"/>
        <v/>
      </c>
      <c r="NYF104" s="82" t="str">
        <f t="shared" si="261"/>
        <v/>
      </c>
      <c r="NYG104" s="82" t="str">
        <f t="shared" si="261"/>
        <v/>
      </c>
      <c r="NYH104" s="82" t="str">
        <f t="shared" si="261"/>
        <v/>
      </c>
      <c r="NYI104" s="82" t="str">
        <f t="shared" si="261"/>
        <v/>
      </c>
      <c r="NYJ104" s="82" t="str">
        <f t="shared" si="261"/>
        <v/>
      </c>
      <c r="NYK104" s="82" t="str">
        <f t="shared" si="261"/>
        <v/>
      </c>
      <c r="NYL104" s="82" t="str">
        <f t="shared" si="261"/>
        <v/>
      </c>
      <c r="NYM104" s="82" t="str">
        <f t="shared" si="261"/>
        <v/>
      </c>
      <c r="NYN104" s="82" t="str">
        <f t="shared" si="261"/>
        <v/>
      </c>
      <c r="NYO104" s="82" t="str">
        <f t="shared" si="261"/>
        <v/>
      </c>
      <c r="NYP104" s="82" t="str">
        <f t="shared" si="261"/>
        <v/>
      </c>
      <c r="NYQ104" s="82" t="str">
        <f t="shared" si="261"/>
        <v/>
      </c>
      <c r="NYR104" s="82" t="str">
        <f t="shared" si="261"/>
        <v/>
      </c>
      <c r="NYS104" s="82" t="str">
        <f t="shared" si="261"/>
        <v/>
      </c>
      <c r="NYT104" s="82" t="str">
        <f t="shared" si="261"/>
        <v/>
      </c>
      <c r="NYU104" s="82" t="str">
        <f t="shared" si="261"/>
        <v/>
      </c>
      <c r="NYV104" s="82" t="str">
        <f t="shared" si="261"/>
        <v/>
      </c>
      <c r="NYW104" s="82" t="str">
        <f t="shared" si="261"/>
        <v/>
      </c>
      <c r="NYX104" s="82" t="str">
        <f t="shared" si="261"/>
        <v/>
      </c>
      <c r="NYY104" s="82" t="str">
        <f t="shared" si="261"/>
        <v/>
      </c>
      <c r="NYZ104" s="82" t="str">
        <f t="shared" si="261"/>
        <v/>
      </c>
      <c r="NZA104" s="82" t="str">
        <f t="shared" si="261"/>
        <v/>
      </c>
      <c r="NZB104" s="82" t="str">
        <f t="shared" si="261"/>
        <v/>
      </c>
      <c r="NZC104" s="82" t="str">
        <f t="shared" si="261"/>
        <v/>
      </c>
      <c r="NZD104" s="82" t="str">
        <f t="shared" si="261"/>
        <v/>
      </c>
      <c r="NZE104" s="82" t="str">
        <f t="shared" si="261"/>
        <v/>
      </c>
      <c r="NZF104" s="82" t="str">
        <f t="shared" si="261"/>
        <v/>
      </c>
      <c r="NZG104" s="82" t="str">
        <f t="shared" si="261"/>
        <v/>
      </c>
      <c r="NZH104" s="82" t="str">
        <f t="shared" si="261"/>
        <v/>
      </c>
      <c r="NZI104" s="82" t="str">
        <f t="shared" si="261"/>
        <v/>
      </c>
      <c r="NZJ104" s="82" t="str">
        <f t="shared" si="261"/>
        <v/>
      </c>
      <c r="NZK104" s="82" t="str">
        <f t="shared" ref="NZK104:OBV104" si="262">IF(ISNUMBER(outYear),NZK55+NZK61+NZK67+NZK101,"")</f>
        <v/>
      </c>
      <c r="NZL104" s="82" t="str">
        <f t="shared" si="262"/>
        <v/>
      </c>
      <c r="NZM104" s="82" t="str">
        <f t="shared" si="262"/>
        <v/>
      </c>
      <c r="NZN104" s="82" t="str">
        <f t="shared" si="262"/>
        <v/>
      </c>
      <c r="NZO104" s="82" t="str">
        <f t="shared" si="262"/>
        <v/>
      </c>
      <c r="NZP104" s="82" t="str">
        <f t="shared" si="262"/>
        <v/>
      </c>
      <c r="NZQ104" s="82" t="str">
        <f t="shared" si="262"/>
        <v/>
      </c>
      <c r="NZR104" s="82" t="str">
        <f t="shared" si="262"/>
        <v/>
      </c>
      <c r="NZS104" s="82" t="str">
        <f t="shared" si="262"/>
        <v/>
      </c>
      <c r="NZT104" s="82" t="str">
        <f t="shared" si="262"/>
        <v/>
      </c>
      <c r="NZU104" s="82" t="str">
        <f t="shared" si="262"/>
        <v/>
      </c>
      <c r="NZV104" s="82" t="str">
        <f t="shared" si="262"/>
        <v/>
      </c>
      <c r="NZW104" s="82" t="str">
        <f t="shared" si="262"/>
        <v/>
      </c>
      <c r="NZX104" s="82" t="str">
        <f t="shared" si="262"/>
        <v/>
      </c>
      <c r="NZY104" s="82" t="str">
        <f t="shared" si="262"/>
        <v/>
      </c>
      <c r="NZZ104" s="82" t="str">
        <f t="shared" si="262"/>
        <v/>
      </c>
      <c r="OAA104" s="82" t="str">
        <f t="shared" si="262"/>
        <v/>
      </c>
      <c r="OAB104" s="82" t="str">
        <f t="shared" si="262"/>
        <v/>
      </c>
      <c r="OAC104" s="82" t="str">
        <f t="shared" si="262"/>
        <v/>
      </c>
      <c r="OAD104" s="82" t="str">
        <f t="shared" si="262"/>
        <v/>
      </c>
      <c r="OAE104" s="82" t="str">
        <f t="shared" si="262"/>
        <v/>
      </c>
      <c r="OAF104" s="82" t="str">
        <f t="shared" si="262"/>
        <v/>
      </c>
      <c r="OAG104" s="82" t="str">
        <f t="shared" si="262"/>
        <v/>
      </c>
      <c r="OAH104" s="82" t="str">
        <f t="shared" si="262"/>
        <v/>
      </c>
      <c r="OAI104" s="82" t="str">
        <f t="shared" si="262"/>
        <v/>
      </c>
      <c r="OAJ104" s="82" t="str">
        <f t="shared" si="262"/>
        <v/>
      </c>
      <c r="OAK104" s="82" t="str">
        <f t="shared" si="262"/>
        <v/>
      </c>
      <c r="OAL104" s="82" t="str">
        <f t="shared" si="262"/>
        <v/>
      </c>
      <c r="OAM104" s="82" t="str">
        <f t="shared" si="262"/>
        <v/>
      </c>
      <c r="OAN104" s="82" t="str">
        <f t="shared" si="262"/>
        <v/>
      </c>
      <c r="OAO104" s="82" t="str">
        <f t="shared" si="262"/>
        <v/>
      </c>
      <c r="OAP104" s="82" t="str">
        <f t="shared" si="262"/>
        <v/>
      </c>
      <c r="OAQ104" s="82" t="str">
        <f t="shared" si="262"/>
        <v/>
      </c>
      <c r="OAR104" s="82" t="str">
        <f t="shared" si="262"/>
        <v/>
      </c>
      <c r="OAS104" s="82" t="str">
        <f t="shared" si="262"/>
        <v/>
      </c>
      <c r="OAT104" s="82" t="str">
        <f t="shared" si="262"/>
        <v/>
      </c>
      <c r="OAU104" s="82" t="str">
        <f t="shared" si="262"/>
        <v/>
      </c>
      <c r="OAV104" s="82" t="str">
        <f t="shared" si="262"/>
        <v/>
      </c>
      <c r="OAW104" s="82" t="str">
        <f t="shared" si="262"/>
        <v/>
      </c>
      <c r="OAX104" s="82" t="str">
        <f t="shared" si="262"/>
        <v/>
      </c>
      <c r="OAY104" s="82" t="str">
        <f t="shared" si="262"/>
        <v/>
      </c>
      <c r="OAZ104" s="82" t="str">
        <f t="shared" si="262"/>
        <v/>
      </c>
      <c r="OBA104" s="82" t="str">
        <f t="shared" si="262"/>
        <v/>
      </c>
      <c r="OBB104" s="82" t="str">
        <f t="shared" si="262"/>
        <v/>
      </c>
      <c r="OBC104" s="82" t="str">
        <f t="shared" si="262"/>
        <v/>
      </c>
      <c r="OBD104" s="82" t="str">
        <f t="shared" si="262"/>
        <v/>
      </c>
      <c r="OBE104" s="82" t="str">
        <f t="shared" si="262"/>
        <v/>
      </c>
      <c r="OBF104" s="82" t="str">
        <f t="shared" si="262"/>
        <v/>
      </c>
      <c r="OBG104" s="82" t="str">
        <f t="shared" si="262"/>
        <v/>
      </c>
      <c r="OBH104" s="82" t="str">
        <f t="shared" si="262"/>
        <v/>
      </c>
      <c r="OBI104" s="82" t="str">
        <f t="shared" si="262"/>
        <v/>
      </c>
      <c r="OBJ104" s="82" t="str">
        <f t="shared" si="262"/>
        <v/>
      </c>
      <c r="OBK104" s="82" t="str">
        <f t="shared" si="262"/>
        <v/>
      </c>
      <c r="OBL104" s="82" t="str">
        <f t="shared" si="262"/>
        <v/>
      </c>
      <c r="OBM104" s="82" t="str">
        <f t="shared" si="262"/>
        <v/>
      </c>
      <c r="OBN104" s="82" t="str">
        <f t="shared" si="262"/>
        <v/>
      </c>
      <c r="OBO104" s="82" t="str">
        <f t="shared" si="262"/>
        <v/>
      </c>
      <c r="OBP104" s="82" t="str">
        <f t="shared" si="262"/>
        <v/>
      </c>
      <c r="OBQ104" s="82" t="str">
        <f t="shared" si="262"/>
        <v/>
      </c>
      <c r="OBR104" s="82" t="str">
        <f t="shared" si="262"/>
        <v/>
      </c>
      <c r="OBS104" s="82" t="str">
        <f t="shared" si="262"/>
        <v/>
      </c>
      <c r="OBT104" s="82" t="str">
        <f t="shared" si="262"/>
        <v/>
      </c>
      <c r="OBU104" s="82" t="str">
        <f t="shared" si="262"/>
        <v/>
      </c>
      <c r="OBV104" s="82" t="str">
        <f t="shared" si="262"/>
        <v/>
      </c>
      <c r="OBW104" s="82" t="str">
        <f t="shared" ref="OBW104:OEH104" si="263">IF(ISNUMBER(outYear),OBW55+OBW61+OBW67+OBW101,"")</f>
        <v/>
      </c>
      <c r="OBX104" s="82" t="str">
        <f t="shared" si="263"/>
        <v/>
      </c>
      <c r="OBY104" s="82" t="str">
        <f t="shared" si="263"/>
        <v/>
      </c>
      <c r="OBZ104" s="82" t="str">
        <f t="shared" si="263"/>
        <v/>
      </c>
      <c r="OCA104" s="82" t="str">
        <f t="shared" si="263"/>
        <v/>
      </c>
      <c r="OCB104" s="82" t="str">
        <f t="shared" si="263"/>
        <v/>
      </c>
      <c r="OCC104" s="82" t="str">
        <f t="shared" si="263"/>
        <v/>
      </c>
      <c r="OCD104" s="82" t="str">
        <f t="shared" si="263"/>
        <v/>
      </c>
      <c r="OCE104" s="82" t="str">
        <f t="shared" si="263"/>
        <v/>
      </c>
      <c r="OCF104" s="82" t="str">
        <f t="shared" si="263"/>
        <v/>
      </c>
      <c r="OCG104" s="82" t="str">
        <f t="shared" si="263"/>
        <v/>
      </c>
      <c r="OCH104" s="82" t="str">
        <f t="shared" si="263"/>
        <v/>
      </c>
      <c r="OCI104" s="82" t="str">
        <f t="shared" si="263"/>
        <v/>
      </c>
      <c r="OCJ104" s="82" t="str">
        <f t="shared" si="263"/>
        <v/>
      </c>
      <c r="OCK104" s="82" t="str">
        <f t="shared" si="263"/>
        <v/>
      </c>
      <c r="OCL104" s="82" t="str">
        <f t="shared" si="263"/>
        <v/>
      </c>
      <c r="OCM104" s="82" t="str">
        <f t="shared" si="263"/>
        <v/>
      </c>
      <c r="OCN104" s="82" t="str">
        <f t="shared" si="263"/>
        <v/>
      </c>
      <c r="OCO104" s="82" t="str">
        <f t="shared" si="263"/>
        <v/>
      </c>
      <c r="OCP104" s="82" t="str">
        <f t="shared" si="263"/>
        <v/>
      </c>
      <c r="OCQ104" s="82" t="str">
        <f t="shared" si="263"/>
        <v/>
      </c>
      <c r="OCR104" s="82" t="str">
        <f t="shared" si="263"/>
        <v/>
      </c>
      <c r="OCS104" s="82" t="str">
        <f t="shared" si="263"/>
        <v/>
      </c>
      <c r="OCT104" s="82" t="str">
        <f t="shared" si="263"/>
        <v/>
      </c>
      <c r="OCU104" s="82" t="str">
        <f t="shared" si="263"/>
        <v/>
      </c>
      <c r="OCV104" s="82" t="str">
        <f t="shared" si="263"/>
        <v/>
      </c>
      <c r="OCW104" s="82" t="str">
        <f t="shared" si="263"/>
        <v/>
      </c>
      <c r="OCX104" s="82" t="str">
        <f t="shared" si="263"/>
        <v/>
      </c>
      <c r="OCY104" s="82" t="str">
        <f t="shared" si="263"/>
        <v/>
      </c>
      <c r="OCZ104" s="82" t="str">
        <f t="shared" si="263"/>
        <v/>
      </c>
      <c r="ODA104" s="82" t="str">
        <f t="shared" si="263"/>
        <v/>
      </c>
      <c r="ODB104" s="82" t="str">
        <f t="shared" si="263"/>
        <v/>
      </c>
      <c r="ODC104" s="82" t="str">
        <f t="shared" si="263"/>
        <v/>
      </c>
      <c r="ODD104" s="82" t="str">
        <f t="shared" si="263"/>
        <v/>
      </c>
      <c r="ODE104" s="82" t="str">
        <f t="shared" si="263"/>
        <v/>
      </c>
      <c r="ODF104" s="82" t="str">
        <f t="shared" si="263"/>
        <v/>
      </c>
      <c r="ODG104" s="82" t="str">
        <f t="shared" si="263"/>
        <v/>
      </c>
      <c r="ODH104" s="82" t="str">
        <f t="shared" si="263"/>
        <v/>
      </c>
      <c r="ODI104" s="82" t="str">
        <f t="shared" si="263"/>
        <v/>
      </c>
      <c r="ODJ104" s="82" t="str">
        <f t="shared" si="263"/>
        <v/>
      </c>
      <c r="ODK104" s="82" t="str">
        <f t="shared" si="263"/>
        <v/>
      </c>
      <c r="ODL104" s="82" t="str">
        <f t="shared" si="263"/>
        <v/>
      </c>
      <c r="ODM104" s="82" t="str">
        <f t="shared" si="263"/>
        <v/>
      </c>
      <c r="ODN104" s="82" t="str">
        <f t="shared" si="263"/>
        <v/>
      </c>
      <c r="ODO104" s="82" t="str">
        <f t="shared" si="263"/>
        <v/>
      </c>
      <c r="ODP104" s="82" t="str">
        <f t="shared" si="263"/>
        <v/>
      </c>
      <c r="ODQ104" s="82" t="str">
        <f t="shared" si="263"/>
        <v/>
      </c>
      <c r="ODR104" s="82" t="str">
        <f t="shared" si="263"/>
        <v/>
      </c>
      <c r="ODS104" s="82" t="str">
        <f t="shared" si="263"/>
        <v/>
      </c>
      <c r="ODT104" s="82" t="str">
        <f t="shared" si="263"/>
        <v/>
      </c>
      <c r="ODU104" s="82" t="str">
        <f t="shared" si="263"/>
        <v/>
      </c>
      <c r="ODV104" s="82" t="str">
        <f t="shared" si="263"/>
        <v/>
      </c>
      <c r="ODW104" s="82" t="str">
        <f t="shared" si="263"/>
        <v/>
      </c>
      <c r="ODX104" s="82" t="str">
        <f t="shared" si="263"/>
        <v/>
      </c>
      <c r="ODY104" s="82" t="str">
        <f t="shared" si="263"/>
        <v/>
      </c>
      <c r="ODZ104" s="82" t="str">
        <f t="shared" si="263"/>
        <v/>
      </c>
      <c r="OEA104" s="82" t="str">
        <f t="shared" si="263"/>
        <v/>
      </c>
      <c r="OEB104" s="82" t="str">
        <f t="shared" si="263"/>
        <v/>
      </c>
      <c r="OEC104" s="82" t="str">
        <f t="shared" si="263"/>
        <v/>
      </c>
      <c r="OED104" s="82" t="str">
        <f t="shared" si="263"/>
        <v/>
      </c>
      <c r="OEE104" s="82" t="str">
        <f t="shared" si="263"/>
        <v/>
      </c>
      <c r="OEF104" s="82" t="str">
        <f t="shared" si="263"/>
        <v/>
      </c>
      <c r="OEG104" s="82" t="str">
        <f t="shared" si="263"/>
        <v/>
      </c>
      <c r="OEH104" s="82" t="str">
        <f t="shared" si="263"/>
        <v/>
      </c>
      <c r="OEI104" s="82" t="str">
        <f t="shared" ref="OEI104:OGT104" si="264">IF(ISNUMBER(outYear),OEI55+OEI61+OEI67+OEI101,"")</f>
        <v/>
      </c>
      <c r="OEJ104" s="82" t="str">
        <f t="shared" si="264"/>
        <v/>
      </c>
      <c r="OEK104" s="82" t="str">
        <f t="shared" si="264"/>
        <v/>
      </c>
      <c r="OEL104" s="82" t="str">
        <f t="shared" si="264"/>
        <v/>
      </c>
      <c r="OEM104" s="82" t="str">
        <f t="shared" si="264"/>
        <v/>
      </c>
      <c r="OEN104" s="82" t="str">
        <f t="shared" si="264"/>
        <v/>
      </c>
      <c r="OEO104" s="82" t="str">
        <f t="shared" si="264"/>
        <v/>
      </c>
      <c r="OEP104" s="82" t="str">
        <f t="shared" si="264"/>
        <v/>
      </c>
      <c r="OEQ104" s="82" t="str">
        <f t="shared" si="264"/>
        <v/>
      </c>
      <c r="OER104" s="82" t="str">
        <f t="shared" si="264"/>
        <v/>
      </c>
      <c r="OES104" s="82" t="str">
        <f t="shared" si="264"/>
        <v/>
      </c>
      <c r="OET104" s="82" t="str">
        <f t="shared" si="264"/>
        <v/>
      </c>
      <c r="OEU104" s="82" t="str">
        <f t="shared" si="264"/>
        <v/>
      </c>
      <c r="OEV104" s="82" t="str">
        <f t="shared" si="264"/>
        <v/>
      </c>
      <c r="OEW104" s="82" t="str">
        <f t="shared" si="264"/>
        <v/>
      </c>
      <c r="OEX104" s="82" t="str">
        <f t="shared" si="264"/>
        <v/>
      </c>
      <c r="OEY104" s="82" t="str">
        <f t="shared" si="264"/>
        <v/>
      </c>
      <c r="OEZ104" s="82" t="str">
        <f t="shared" si="264"/>
        <v/>
      </c>
      <c r="OFA104" s="82" t="str">
        <f t="shared" si="264"/>
        <v/>
      </c>
      <c r="OFB104" s="82" t="str">
        <f t="shared" si="264"/>
        <v/>
      </c>
      <c r="OFC104" s="82" t="str">
        <f t="shared" si="264"/>
        <v/>
      </c>
      <c r="OFD104" s="82" t="str">
        <f t="shared" si="264"/>
        <v/>
      </c>
      <c r="OFE104" s="82" t="str">
        <f t="shared" si="264"/>
        <v/>
      </c>
      <c r="OFF104" s="82" t="str">
        <f t="shared" si="264"/>
        <v/>
      </c>
      <c r="OFG104" s="82" t="str">
        <f t="shared" si="264"/>
        <v/>
      </c>
      <c r="OFH104" s="82" t="str">
        <f t="shared" si="264"/>
        <v/>
      </c>
      <c r="OFI104" s="82" t="str">
        <f t="shared" si="264"/>
        <v/>
      </c>
      <c r="OFJ104" s="82" t="str">
        <f t="shared" si="264"/>
        <v/>
      </c>
      <c r="OFK104" s="82" t="str">
        <f t="shared" si="264"/>
        <v/>
      </c>
      <c r="OFL104" s="82" t="str">
        <f t="shared" si="264"/>
        <v/>
      </c>
      <c r="OFM104" s="82" t="str">
        <f t="shared" si="264"/>
        <v/>
      </c>
      <c r="OFN104" s="82" t="str">
        <f t="shared" si="264"/>
        <v/>
      </c>
      <c r="OFO104" s="82" t="str">
        <f t="shared" si="264"/>
        <v/>
      </c>
      <c r="OFP104" s="82" t="str">
        <f t="shared" si="264"/>
        <v/>
      </c>
      <c r="OFQ104" s="82" t="str">
        <f t="shared" si="264"/>
        <v/>
      </c>
      <c r="OFR104" s="82" t="str">
        <f t="shared" si="264"/>
        <v/>
      </c>
      <c r="OFS104" s="82" t="str">
        <f t="shared" si="264"/>
        <v/>
      </c>
      <c r="OFT104" s="82" t="str">
        <f t="shared" si="264"/>
        <v/>
      </c>
      <c r="OFU104" s="82" t="str">
        <f t="shared" si="264"/>
        <v/>
      </c>
      <c r="OFV104" s="82" t="str">
        <f t="shared" si="264"/>
        <v/>
      </c>
      <c r="OFW104" s="82" t="str">
        <f t="shared" si="264"/>
        <v/>
      </c>
      <c r="OFX104" s="82" t="str">
        <f t="shared" si="264"/>
        <v/>
      </c>
      <c r="OFY104" s="82" t="str">
        <f t="shared" si="264"/>
        <v/>
      </c>
      <c r="OFZ104" s="82" t="str">
        <f t="shared" si="264"/>
        <v/>
      </c>
      <c r="OGA104" s="82" t="str">
        <f t="shared" si="264"/>
        <v/>
      </c>
      <c r="OGB104" s="82" t="str">
        <f t="shared" si="264"/>
        <v/>
      </c>
      <c r="OGC104" s="82" t="str">
        <f t="shared" si="264"/>
        <v/>
      </c>
      <c r="OGD104" s="82" t="str">
        <f t="shared" si="264"/>
        <v/>
      </c>
      <c r="OGE104" s="82" t="str">
        <f t="shared" si="264"/>
        <v/>
      </c>
      <c r="OGF104" s="82" t="str">
        <f t="shared" si="264"/>
        <v/>
      </c>
      <c r="OGG104" s="82" t="str">
        <f t="shared" si="264"/>
        <v/>
      </c>
      <c r="OGH104" s="82" t="str">
        <f t="shared" si="264"/>
        <v/>
      </c>
      <c r="OGI104" s="82" t="str">
        <f t="shared" si="264"/>
        <v/>
      </c>
      <c r="OGJ104" s="82" t="str">
        <f t="shared" si="264"/>
        <v/>
      </c>
      <c r="OGK104" s="82" t="str">
        <f t="shared" si="264"/>
        <v/>
      </c>
      <c r="OGL104" s="82" t="str">
        <f t="shared" si="264"/>
        <v/>
      </c>
      <c r="OGM104" s="82" t="str">
        <f t="shared" si="264"/>
        <v/>
      </c>
      <c r="OGN104" s="82" t="str">
        <f t="shared" si="264"/>
        <v/>
      </c>
      <c r="OGO104" s="82" t="str">
        <f t="shared" si="264"/>
        <v/>
      </c>
      <c r="OGP104" s="82" t="str">
        <f t="shared" si="264"/>
        <v/>
      </c>
      <c r="OGQ104" s="82" t="str">
        <f t="shared" si="264"/>
        <v/>
      </c>
      <c r="OGR104" s="82" t="str">
        <f t="shared" si="264"/>
        <v/>
      </c>
      <c r="OGS104" s="82" t="str">
        <f t="shared" si="264"/>
        <v/>
      </c>
      <c r="OGT104" s="82" t="str">
        <f t="shared" si="264"/>
        <v/>
      </c>
      <c r="OGU104" s="82" t="str">
        <f t="shared" ref="OGU104:OJF104" si="265">IF(ISNUMBER(outYear),OGU55+OGU61+OGU67+OGU101,"")</f>
        <v/>
      </c>
      <c r="OGV104" s="82" t="str">
        <f t="shared" si="265"/>
        <v/>
      </c>
      <c r="OGW104" s="82" t="str">
        <f t="shared" si="265"/>
        <v/>
      </c>
      <c r="OGX104" s="82" t="str">
        <f t="shared" si="265"/>
        <v/>
      </c>
      <c r="OGY104" s="82" t="str">
        <f t="shared" si="265"/>
        <v/>
      </c>
      <c r="OGZ104" s="82" t="str">
        <f t="shared" si="265"/>
        <v/>
      </c>
      <c r="OHA104" s="82" t="str">
        <f t="shared" si="265"/>
        <v/>
      </c>
      <c r="OHB104" s="82" t="str">
        <f t="shared" si="265"/>
        <v/>
      </c>
      <c r="OHC104" s="82" t="str">
        <f t="shared" si="265"/>
        <v/>
      </c>
      <c r="OHD104" s="82" t="str">
        <f t="shared" si="265"/>
        <v/>
      </c>
      <c r="OHE104" s="82" t="str">
        <f t="shared" si="265"/>
        <v/>
      </c>
      <c r="OHF104" s="82" t="str">
        <f t="shared" si="265"/>
        <v/>
      </c>
      <c r="OHG104" s="82" t="str">
        <f t="shared" si="265"/>
        <v/>
      </c>
      <c r="OHH104" s="82" t="str">
        <f t="shared" si="265"/>
        <v/>
      </c>
      <c r="OHI104" s="82" t="str">
        <f t="shared" si="265"/>
        <v/>
      </c>
      <c r="OHJ104" s="82" t="str">
        <f t="shared" si="265"/>
        <v/>
      </c>
      <c r="OHK104" s="82" t="str">
        <f t="shared" si="265"/>
        <v/>
      </c>
      <c r="OHL104" s="82" t="str">
        <f t="shared" si="265"/>
        <v/>
      </c>
      <c r="OHM104" s="82" t="str">
        <f t="shared" si="265"/>
        <v/>
      </c>
      <c r="OHN104" s="82" t="str">
        <f t="shared" si="265"/>
        <v/>
      </c>
      <c r="OHO104" s="82" t="str">
        <f t="shared" si="265"/>
        <v/>
      </c>
      <c r="OHP104" s="82" t="str">
        <f t="shared" si="265"/>
        <v/>
      </c>
      <c r="OHQ104" s="82" t="str">
        <f t="shared" si="265"/>
        <v/>
      </c>
      <c r="OHR104" s="82" t="str">
        <f t="shared" si="265"/>
        <v/>
      </c>
      <c r="OHS104" s="82" t="str">
        <f t="shared" si="265"/>
        <v/>
      </c>
      <c r="OHT104" s="82" t="str">
        <f t="shared" si="265"/>
        <v/>
      </c>
      <c r="OHU104" s="82" t="str">
        <f t="shared" si="265"/>
        <v/>
      </c>
      <c r="OHV104" s="82" t="str">
        <f t="shared" si="265"/>
        <v/>
      </c>
      <c r="OHW104" s="82" t="str">
        <f t="shared" si="265"/>
        <v/>
      </c>
      <c r="OHX104" s="82" t="str">
        <f t="shared" si="265"/>
        <v/>
      </c>
      <c r="OHY104" s="82" t="str">
        <f t="shared" si="265"/>
        <v/>
      </c>
      <c r="OHZ104" s="82" t="str">
        <f t="shared" si="265"/>
        <v/>
      </c>
      <c r="OIA104" s="82" t="str">
        <f t="shared" si="265"/>
        <v/>
      </c>
      <c r="OIB104" s="82" t="str">
        <f t="shared" si="265"/>
        <v/>
      </c>
      <c r="OIC104" s="82" t="str">
        <f t="shared" si="265"/>
        <v/>
      </c>
      <c r="OID104" s="82" t="str">
        <f t="shared" si="265"/>
        <v/>
      </c>
      <c r="OIE104" s="82" t="str">
        <f t="shared" si="265"/>
        <v/>
      </c>
      <c r="OIF104" s="82" t="str">
        <f t="shared" si="265"/>
        <v/>
      </c>
      <c r="OIG104" s="82" t="str">
        <f t="shared" si="265"/>
        <v/>
      </c>
      <c r="OIH104" s="82" t="str">
        <f t="shared" si="265"/>
        <v/>
      </c>
      <c r="OII104" s="82" t="str">
        <f t="shared" si="265"/>
        <v/>
      </c>
      <c r="OIJ104" s="82" t="str">
        <f t="shared" si="265"/>
        <v/>
      </c>
      <c r="OIK104" s="82" t="str">
        <f t="shared" si="265"/>
        <v/>
      </c>
      <c r="OIL104" s="82" t="str">
        <f t="shared" si="265"/>
        <v/>
      </c>
      <c r="OIM104" s="82" t="str">
        <f t="shared" si="265"/>
        <v/>
      </c>
      <c r="OIN104" s="82" t="str">
        <f t="shared" si="265"/>
        <v/>
      </c>
      <c r="OIO104" s="82" t="str">
        <f t="shared" si="265"/>
        <v/>
      </c>
      <c r="OIP104" s="82" t="str">
        <f t="shared" si="265"/>
        <v/>
      </c>
      <c r="OIQ104" s="82" t="str">
        <f t="shared" si="265"/>
        <v/>
      </c>
      <c r="OIR104" s="82" t="str">
        <f t="shared" si="265"/>
        <v/>
      </c>
      <c r="OIS104" s="82" t="str">
        <f t="shared" si="265"/>
        <v/>
      </c>
      <c r="OIT104" s="82" t="str">
        <f t="shared" si="265"/>
        <v/>
      </c>
      <c r="OIU104" s="82" t="str">
        <f t="shared" si="265"/>
        <v/>
      </c>
      <c r="OIV104" s="82" t="str">
        <f t="shared" si="265"/>
        <v/>
      </c>
      <c r="OIW104" s="82" t="str">
        <f t="shared" si="265"/>
        <v/>
      </c>
      <c r="OIX104" s="82" t="str">
        <f t="shared" si="265"/>
        <v/>
      </c>
      <c r="OIY104" s="82" t="str">
        <f t="shared" si="265"/>
        <v/>
      </c>
      <c r="OIZ104" s="82" t="str">
        <f t="shared" si="265"/>
        <v/>
      </c>
      <c r="OJA104" s="82" t="str">
        <f t="shared" si="265"/>
        <v/>
      </c>
      <c r="OJB104" s="82" t="str">
        <f t="shared" si="265"/>
        <v/>
      </c>
      <c r="OJC104" s="82" t="str">
        <f t="shared" si="265"/>
        <v/>
      </c>
      <c r="OJD104" s="82" t="str">
        <f t="shared" si="265"/>
        <v/>
      </c>
      <c r="OJE104" s="82" t="str">
        <f t="shared" si="265"/>
        <v/>
      </c>
      <c r="OJF104" s="82" t="str">
        <f t="shared" si="265"/>
        <v/>
      </c>
      <c r="OJG104" s="82" t="str">
        <f t="shared" ref="OJG104:OLR104" si="266">IF(ISNUMBER(outYear),OJG55+OJG61+OJG67+OJG101,"")</f>
        <v/>
      </c>
      <c r="OJH104" s="82" t="str">
        <f t="shared" si="266"/>
        <v/>
      </c>
      <c r="OJI104" s="82" t="str">
        <f t="shared" si="266"/>
        <v/>
      </c>
      <c r="OJJ104" s="82" t="str">
        <f t="shared" si="266"/>
        <v/>
      </c>
      <c r="OJK104" s="82" t="str">
        <f t="shared" si="266"/>
        <v/>
      </c>
      <c r="OJL104" s="82" t="str">
        <f t="shared" si="266"/>
        <v/>
      </c>
      <c r="OJM104" s="82" t="str">
        <f t="shared" si="266"/>
        <v/>
      </c>
      <c r="OJN104" s="82" t="str">
        <f t="shared" si="266"/>
        <v/>
      </c>
      <c r="OJO104" s="82" t="str">
        <f t="shared" si="266"/>
        <v/>
      </c>
      <c r="OJP104" s="82" t="str">
        <f t="shared" si="266"/>
        <v/>
      </c>
      <c r="OJQ104" s="82" t="str">
        <f t="shared" si="266"/>
        <v/>
      </c>
      <c r="OJR104" s="82" t="str">
        <f t="shared" si="266"/>
        <v/>
      </c>
      <c r="OJS104" s="82" t="str">
        <f t="shared" si="266"/>
        <v/>
      </c>
      <c r="OJT104" s="82" t="str">
        <f t="shared" si="266"/>
        <v/>
      </c>
      <c r="OJU104" s="82" t="str">
        <f t="shared" si="266"/>
        <v/>
      </c>
      <c r="OJV104" s="82" t="str">
        <f t="shared" si="266"/>
        <v/>
      </c>
      <c r="OJW104" s="82" t="str">
        <f t="shared" si="266"/>
        <v/>
      </c>
      <c r="OJX104" s="82" t="str">
        <f t="shared" si="266"/>
        <v/>
      </c>
      <c r="OJY104" s="82" t="str">
        <f t="shared" si="266"/>
        <v/>
      </c>
      <c r="OJZ104" s="82" t="str">
        <f t="shared" si="266"/>
        <v/>
      </c>
      <c r="OKA104" s="82" t="str">
        <f t="shared" si="266"/>
        <v/>
      </c>
      <c r="OKB104" s="82" t="str">
        <f t="shared" si="266"/>
        <v/>
      </c>
      <c r="OKC104" s="82" t="str">
        <f t="shared" si="266"/>
        <v/>
      </c>
      <c r="OKD104" s="82" t="str">
        <f t="shared" si="266"/>
        <v/>
      </c>
      <c r="OKE104" s="82" t="str">
        <f t="shared" si="266"/>
        <v/>
      </c>
      <c r="OKF104" s="82" t="str">
        <f t="shared" si="266"/>
        <v/>
      </c>
      <c r="OKG104" s="82" t="str">
        <f t="shared" si="266"/>
        <v/>
      </c>
      <c r="OKH104" s="82" t="str">
        <f t="shared" si="266"/>
        <v/>
      </c>
      <c r="OKI104" s="82" t="str">
        <f t="shared" si="266"/>
        <v/>
      </c>
      <c r="OKJ104" s="82" t="str">
        <f t="shared" si="266"/>
        <v/>
      </c>
      <c r="OKK104" s="82" t="str">
        <f t="shared" si="266"/>
        <v/>
      </c>
      <c r="OKL104" s="82" t="str">
        <f t="shared" si="266"/>
        <v/>
      </c>
      <c r="OKM104" s="82" t="str">
        <f t="shared" si="266"/>
        <v/>
      </c>
      <c r="OKN104" s="82" t="str">
        <f t="shared" si="266"/>
        <v/>
      </c>
      <c r="OKO104" s="82" t="str">
        <f t="shared" si="266"/>
        <v/>
      </c>
      <c r="OKP104" s="82" t="str">
        <f t="shared" si="266"/>
        <v/>
      </c>
      <c r="OKQ104" s="82" t="str">
        <f t="shared" si="266"/>
        <v/>
      </c>
      <c r="OKR104" s="82" t="str">
        <f t="shared" si="266"/>
        <v/>
      </c>
      <c r="OKS104" s="82" t="str">
        <f t="shared" si="266"/>
        <v/>
      </c>
      <c r="OKT104" s="82" t="str">
        <f t="shared" si="266"/>
        <v/>
      </c>
      <c r="OKU104" s="82" t="str">
        <f t="shared" si="266"/>
        <v/>
      </c>
      <c r="OKV104" s="82" t="str">
        <f t="shared" si="266"/>
        <v/>
      </c>
      <c r="OKW104" s="82" t="str">
        <f t="shared" si="266"/>
        <v/>
      </c>
      <c r="OKX104" s="82" t="str">
        <f t="shared" si="266"/>
        <v/>
      </c>
      <c r="OKY104" s="82" t="str">
        <f t="shared" si="266"/>
        <v/>
      </c>
      <c r="OKZ104" s="82" t="str">
        <f t="shared" si="266"/>
        <v/>
      </c>
      <c r="OLA104" s="82" t="str">
        <f t="shared" si="266"/>
        <v/>
      </c>
      <c r="OLB104" s="82" t="str">
        <f t="shared" si="266"/>
        <v/>
      </c>
      <c r="OLC104" s="82" t="str">
        <f t="shared" si="266"/>
        <v/>
      </c>
      <c r="OLD104" s="82" t="str">
        <f t="shared" si="266"/>
        <v/>
      </c>
      <c r="OLE104" s="82" t="str">
        <f t="shared" si="266"/>
        <v/>
      </c>
      <c r="OLF104" s="82" t="str">
        <f t="shared" si="266"/>
        <v/>
      </c>
      <c r="OLG104" s="82" t="str">
        <f t="shared" si="266"/>
        <v/>
      </c>
      <c r="OLH104" s="82" t="str">
        <f t="shared" si="266"/>
        <v/>
      </c>
      <c r="OLI104" s="82" t="str">
        <f t="shared" si="266"/>
        <v/>
      </c>
      <c r="OLJ104" s="82" t="str">
        <f t="shared" si="266"/>
        <v/>
      </c>
      <c r="OLK104" s="82" t="str">
        <f t="shared" si="266"/>
        <v/>
      </c>
      <c r="OLL104" s="82" t="str">
        <f t="shared" si="266"/>
        <v/>
      </c>
      <c r="OLM104" s="82" t="str">
        <f t="shared" si="266"/>
        <v/>
      </c>
      <c r="OLN104" s="82" t="str">
        <f t="shared" si="266"/>
        <v/>
      </c>
      <c r="OLO104" s="82" t="str">
        <f t="shared" si="266"/>
        <v/>
      </c>
      <c r="OLP104" s="82" t="str">
        <f t="shared" si="266"/>
        <v/>
      </c>
      <c r="OLQ104" s="82" t="str">
        <f t="shared" si="266"/>
        <v/>
      </c>
      <c r="OLR104" s="82" t="str">
        <f t="shared" si="266"/>
        <v/>
      </c>
      <c r="OLS104" s="82" t="str">
        <f t="shared" ref="OLS104:OOD104" si="267">IF(ISNUMBER(outYear),OLS55+OLS61+OLS67+OLS101,"")</f>
        <v/>
      </c>
      <c r="OLT104" s="82" t="str">
        <f t="shared" si="267"/>
        <v/>
      </c>
      <c r="OLU104" s="82" t="str">
        <f t="shared" si="267"/>
        <v/>
      </c>
      <c r="OLV104" s="82" t="str">
        <f t="shared" si="267"/>
        <v/>
      </c>
      <c r="OLW104" s="82" t="str">
        <f t="shared" si="267"/>
        <v/>
      </c>
      <c r="OLX104" s="82" t="str">
        <f t="shared" si="267"/>
        <v/>
      </c>
      <c r="OLY104" s="82" t="str">
        <f t="shared" si="267"/>
        <v/>
      </c>
      <c r="OLZ104" s="82" t="str">
        <f t="shared" si="267"/>
        <v/>
      </c>
      <c r="OMA104" s="82" t="str">
        <f t="shared" si="267"/>
        <v/>
      </c>
      <c r="OMB104" s="82" t="str">
        <f t="shared" si="267"/>
        <v/>
      </c>
      <c r="OMC104" s="82" t="str">
        <f t="shared" si="267"/>
        <v/>
      </c>
      <c r="OMD104" s="82" t="str">
        <f t="shared" si="267"/>
        <v/>
      </c>
      <c r="OME104" s="82" t="str">
        <f t="shared" si="267"/>
        <v/>
      </c>
      <c r="OMF104" s="82" t="str">
        <f t="shared" si="267"/>
        <v/>
      </c>
      <c r="OMG104" s="82" t="str">
        <f t="shared" si="267"/>
        <v/>
      </c>
      <c r="OMH104" s="82" t="str">
        <f t="shared" si="267"/>
        <v/>
      </c>
      <c r="OMI104" s="82" t="str">
        <f t="shared" si="267"/>
        <v/>
      </c>
      <c r="OMJ104" s="82" t="str">
        <f t="shared" si="267"/>
        <v/>
      </c>
      <c r="OMK104" s="82" t="str">
        <f t="shared" si="267"/>
        <v/>
      </c>
      <c r="OML104" s="82" t="str">
        <f t="shared" si="267"/>
        <v/>
      </c>
      <c r="OMM104" s="82" t="str">
        <f t="shared" si="267"/>
        <v/>
      </c>
      <c r="OMN104" s="82" t="str">
        <f t="shared" si="267"/>
        <v/>
      </c>
      <c r="OMO104" s="82" t="str">
        <f t="shared" si="267"/>
        <v/>
      </c>
      <c r="OMP104" s="82" t="str">
        <f t="shared" si="267"/>
        <v/>
      </c>
      <c r="OMQ104" s="82" t="str">
        <f t="shared" si="267"/>
        <v/>
      </c>
      <c r="OMR104" s="82" t="str">
        <f t="shared" si="267"/>
        <v/>
      </c>
      <c r="OMS104" s="82" t="str">
        <f t="shared" si="267"/>
        <v/>
      </c>
      <c r="OMT104" s="82" t="str">
        <f t="shared" si="267"/>
        <v/>
      </c>
      <c r="OMU104" s="82" t="str">
        <f t="shared" si="267"/>
        <v/>
      </c>
      <c r="OMV104" s="82" t="str">
        <f t="shared" si="267"/>
        <v/>
      </c>
      <c r="OMW104" s="82" t="str">
        <f t="shared" si="267"/>
        <v/>
      </c>
      <c r="OMX104" s="82" t="str">
        <f t="shared" si="267"/>
        <v/>
      </c>
      <c r="OMY104" s="82" t="str">
        <f t="shared" si="267"/>
        <v/>
      </c>
      <c r="OMZ104" s="82" t="str">
        <f t="shared" si="267"/>
        <v/>
      </c>
      <c r="ONA104" s="82" t="str">
        <f t="shared" si="267"/>
        <v/>
      </c>
      <c r="ONB104" s="82" t="str">
        <f t="shared" si="267"/>
        <v/>
      </c>
      <c r="ONC104" s="82" t="str">
        <f t="shared" si="267"/>
        <v/>
      </c>
      <c r="OND104" s="82" t="str">
        <f t="shared" si="267"/>
        <v/>
      </c>
      <c r="ONE104" s="82" t="str">
        <f t="shared" si="267"/>
        <v/>
      </c>
      <c r="ONF104" s="82" t="str">
        <f t="shared" si="267"/>
        <v/>
      </c>
      <c r="ONG104" s="82" t="str">
        <f t="shared" si="267"/>
        <v/>
      </c>
      <c r="ONH104" s="82" t="str">
        <f t="shared" si="267"/>
        <v/>
      </c>
      <c r="ONI104" s="82" t="str">
        <f t="shared" si="267"/>
        <v/>
      </c>
      <c r="ONJ104" s="82" t="str">
        <f t="shared" si="267"/>
        <v/>
      </c>
      <c r="ONK104" s="82" t="str">
        <f t="shared" si="267"/>
        <v/>
      </c>
      <c r="ONL104" s="82" t="str">
        <f t="shared" si="267"/>
        <v/>
      </c>
      <c r="ONM104" s="82" t="str">
        <f t="shared" si="267"/>
        <v/>
      </c>
      <c r="ONN104" s="82" t="str">
        <f t="shared" si="267"/>
        <v/>
      </c>
      <c r="ONO104" s="82" t="str">
        <f t="shared" si="267"/>
        <v/>
      </c>
      <c r="ONP104" s="82" t="str">
        <f t="shared" si="267"/>
        <v/>
      </c>
      <c r="ONQ104" s="82" t="str">
        <f t="shared" si="267"/>
        <v/>
      </c>
      <c r="ONR104" s="82" t="str">
        <f t="shared" si="267"/>
        <v/>
      </c>
      <c r="ONS104" s="82" t="str">
        <f t="shared" si="267"/>
        <v/>
      </c>
      <c r="ONT104" s="82" t="str">
        <f t="shared" si="267"/>
        <v/>
      </c>
      <c r="ONU104" s="82" t="str">
        <f t="shared" si="267"/>
        <v/>
      </c>
      <c r="ONV104" s="82" t="str">
        <f t="shared" si="267"/>
        <v/>
      </c>
      <c r="ONW104" s="82" t="str">
        <f t="shared" si="267"/>
        <v/>
      </c>
      <c r="ONX104" s="82" t="str">
        <f t="shared" si="267"/>
        <v/>
      </c>
      <c r="ONY104" s="82" t="str">
        <f t="shared" si="267"/>
        <v/>
      </c>
      <c r="ONZ104" s="82" t="str">
        <f t="shared" si="267"/>
        <v/>
      </c>
      <c r="OOA104" s="82" t="str">
        <f t="shared" si="267"/>
        <v/>
      </c>
      <c r="OOB104" s="82" t="str">
        <f t="shared" si="267"/>
        <v/>
      </c>
      <c r="OOC104" s="82" t="str">
        <f t="shared" si="267"/>
        <v/>
      </c>
      <c r="OOD104" s="82" t="str">
        <f t="shared" si="267"/>
        <v/>
      </c>
      <c r="OOE104" s="82" t="str">
        <f t="shared" ref="OOE104:OQP104" si="268">IF(ISNUMBER(outYear),OOE55+OOE61+OOE67+OOE101,"")</f>
        <v/>
      </c>
      <c r="OOF104" s="82" t="str">
        <f t="shared" si="268"/>
        <v/>
      </c>
      <c r="OOG104" s="82" t="str">
        <f t="shared" si="268"/>
        <v/>
      </c>
      <c r="OOH104" s="82" t="str">
        <f t="shared" si="268"/>
        <v/>
      </c>
      <c r="OOI104" s="82" t="str">
        <f t="shared" si="268"/>
        <v/>
      </c>
      <c r="OOJ104" s="82" t="str">
        <f t="shared" si="268"/>
        <v/>
      </c>
      <c r="OOK104" s="82" t="str">
        <f t="shared" si="268"/>
        <v/>
      </c>
      <c r="OOL104" s="82" t="str">
        <f t="shared" si="268"/>
        <v/>
      </c>
      <c r="OOM104" s="82" t="str">
        <f t="shared" si="268"/>
        <v/>
      </c>
      <c r="OON104" s="82" t="str">
        <f t="shared" si="268"/>
        <v/>
      </c>
      <c r="OOO104" s="82" t="str">
        <f t="shared" si="268"/>
        <v/>
      </c>
      <c r="OOP104" s="82" t="str">
        <f t="shared" si="268"/>
        <v/>
      </c>
      <c r="OOQ104" s="82" t="str">
        <f t="shared" si="268"/>
        <v/>
      </c>
      <c r="OOR104" s="82" t="str">
        <f t="shared" si="268"/>
        <v/>
      </c>
      <c r="OOS104" s="82" t="str">
        <f t="shared" si="268"/>
        <v/>
      </c>
      <c r="OOT104" s="82" t="str">
        <f t="shared" si="268"/>
        <v/>
      </c>
      <c r="OOU104" s="82" t="str">
        <f t="shared" si="268"/>
        <v/>
      </c>
      <c r="OOV104" s="82" t="str">
        <f t="shared" si="268"/>
        <v/>
      </c>
      <c r="OOW104" s="82" t="str">
        <f t="shared" si="268"/>
        <v/>
      </c>
      <c r="OOX104" s="82" t="str">
        <f t="shared" si="268"/>
        <v/>
      </c>
      <c r="OOY104" s="82" t="str">
        <f t="shared" si="268"/>
        <v/>
      </c>
      <c r="OOZ104" s="82" t="str">
        <f t="shared" si="268"/>
        <v/>
      </c>
      <c r="OPA104" s="82" t="str">
        <f t="shared" si="268"/>
        <v/>
      </c>
      <c r="OPB104" s="82" t="str">
        <f t="shared" si="268"/>
        <v/>
      </c>
      <c r="OPC104" s="82" t="str">
        <f t="shared" si="268"/>
        <v/>
      </c>
      <c r="OPD104" s="82" t="str">
        <f t="shared" si="268"/>
        <v/>
      </c>
      <c r="OPE104" s="82" t="str">
        <f t="shared" si="268"/>
        <v/>
      </c>
      <c r="OPF104" s="82" t="str">
        <f t="shared" si="268"/>
        <v/>
      </c>
      <c r="OPG104" s="82" t="str">
        <f t="shared" si="268"/>
        <v/>
      </c>
      <c r="OPH104" s="82" t="str">
        <f t="shared" si="268"/>
        <v/>
      </c>
      <c r="OPI104" s="82" t="str">
        <f t="shared" si="268"/>
        <v/>
      </c>
      <c r="OPJ104" s="82" t="str">
        <f t="shared" si="268"/>
        <v/>
      </c>
      <c r="OPK104" s="82" t="str">
        <f t="shared" si="268"/>
        <v/>
      </c>
      <c r="OPL104" s="82" t="str">
        <f t="shared" si="268"/>
        <v/>
      </c>
      <c r="OPM104" s="82" t="str">
        <f t="shared" si="268"/>
        <v/>
      </c>
      <c r="OPN104" s="82" t="str">
        <f t="shared" si="268"/>
        <v/>
      </c>
      <c r="OPO104" s="82" t="str">
        <f t="shared" si="268"/>
        <v/>
      </c>
      <c r="OPP104" s="82" t="str">
        <f t="shared" si="268"/>
        <v/>
      </c>
      <c r="OPQ104" s="82" t="str">
        <f t="shared" si="268"/>
        <v/>
      </c>
      <c r="OPR104" s="82" t="str">
        <f t="shared" si="268"/>
        <v/>
      </c>
      <c r="OPS104" s="82" t="str">
        <f t="shared" si="268"/>
        <v/>
      </c>
      <c r="OPT104" s="82" t="str">
        <f t="shared" si="268"/>
        <v/>
      </c>
      <c r="OPU104" s="82" t="str">
        <f t="shared" si="268"/>
        <v/>
      </c>
      <c r="OPV104" s="82" t="str">
        <f t="shared" si="268"/>
        <v/>
      </c>
      <c r="OPW104" s="82" t="str">
        <f t="shared" si="268"/>
        <v/>
      </c>
      <c r="OPX104" s="82" t="str">
        <f t="shared" si="268"/>
        <v/>
      </c>
      <c r="OPY104" s="82" t="str">
        <f t="shared" si="268"/>
        <v/>
      </c>
      <c r="OPZ104" s="82" t="str">
        <f t="shared" si="268"/>
        <v/>
      </c>
      <c r="OQA104" s="82" t="str">
        <f t="shared" si="268"/>
        <v/>
      </c>
      <c r="OQB104" s="82" t="str">
        <f t="shared" si="268"/>
        <v/>
      </c>
      <c r="OQC104" s="82" t="str">
        <f t="shared" si="268"/>
        <v/>
      </c>
      <c r="OQD104" s="82" t="str">
        <f t="shared" si="268"/>
        <v/>
      </c>
      <c r="OQE104" s="82" t="str">
        <f t="shared" si="268"/>
        <v/>
      </c>
      <c r="OQF104" s="82" t="str">
        <f t="shared" si="268"/>
        <v/>
      </c>
      <c r="OQG104" s="82" t="str">
        <f t="shared" si="268"/>
        <v/>
      </c>
      <c r="OQH104" s="82" t="str">
        <f t="shared" si="268"/>
        <v/>
      </c>
      <c r="OQI104" s="82" t="str">
        <f t="shared" si="268"/>
        <v/>
      </c>
      <c r="OQJ104" s="82" t="str">
        <f t="shared" si="268"/>
        <v/>
      </c>
      <c r="OQK104" s="82" t="str">
        <f t="shared" si="268"/>
        <v/>
      </c>
      <c r="OQL104" s="82" t="str">
        <f t="shared" si="268"/>
        <v/>
      </c>
      <c r="OQM104" s="82" t="str">
        <f t="shared" si="268"/>
        <v/>
      </c>
      <c r="OQN104" s="82" t="str">
        <f t="shared" si="268"/>
        <v/>
      </c>
      <c r="OQO104" s="82" t="str">
        <f t="shared" si="268"/>
        <v/>
      </c>
      <c r="OQP104" s="82" t="str">
        <f t="shared" si="268"/>
        <v/>
      </c>
      <c r="OQQ104" s="82" t="str">
        <f t="shared" ref="OQQ104:OTB104" si="269">IF(ISNUMBER(outYear),OQQ55+OQQ61+OQQ67+OQQ101,"")</f>
        <v/>
      </c>
      <c r="OQR104" s="82" t="str">
        <f t="shared" si="269"/>
        <v/>
      </c>
      <c r="OQS104" s="82" t="str">
        <f t="shared" si="269"/>
        <v/>
      </c>
      <c r="OQT104" s="82" t="str">
        <f t="shared" si="269"/>
        <v/>
      </c>
      <c r="OQU104" s="82" t="str">
        <f t="shared" si="269"/>
        <v/>
      </c>
      <c r="OQV104" s="82" t="str">
        <f t="shared" si="269"/>
        <v/>
      </c>
      <c r="OQW104" s="82" t="str">
        <f t="shared" si="269"/>
        <v/>
      </c>
      <c r="OQX104" s="82" t="str">
        <f t="shared" si="269"/>
        <v/>
      </c>
      <c r="OQY104" s="82" t="str">
        <f t="shared" si="269"/>
        <v/>
      </c>
      <c r="OQZ104" s="82" t="str">
        <f t="shared" si="269"/>
        <v/>
      </c>
      <c r="ORA104" s="82" t="str">
        <f t="shared" si="269"/>
        <v/>
      </c>
      <c r="ORB104" s="82" t="str">
        <f t="shared" si="269"/>
        <v/>
      </c>
      <c r="ORC104" s="82" t="str">
        <f t="shared" si="269"/>
        <v/>
      </c>
      <c r="ORD104" s="82" t="str">
        <f t="shared" si="269"/>
        <v/>
      </c>
      <c r="ORE104" s="82" t="str">
        <f t="shared" si="269"/>
        <v/>
      </c>
      <c r="ORF104" s="82" t="str">
        <f t="shared" si="269"/>
        <v/>
      </c>
      <c r="ORG104" s="82" t="str">
        <f t="shared" si="269"/>
        <v/>
      </c>
      <c r="ORH104" s="82" t="str">
        <f t="shared" si="269"/>
        <v/>
      </c>
      <c r="ORI104" s="82" t="str">
        <f t="shared" si="269"/>
        <v/>
      </c>
      <c r="ORJ104" s="82" t="str">
        <f t="shared" si="269"/>
        <v/>
      </c>
      <c r="ORK104" s="82" t="str">
        <f t="shared" si="269"/>
        <v/>
      </c>
      <c r="ORL104" s="82" t="str">
        <f t="shared" si="269"/>
        <v/>
      </c>
      <c r="ORM104" s="82" t="str">
        <f t="shared" si="269"/>
        <v/>
      </c>
      <c r="ORN104" s="82" t="str">
        <f t="shared" si="269"/>
        <v/>
      </c>
      <c r="ORO104" s="82" t="str">
        <f t="shared" si="269"/>
        <v/>
      </c>
      <c r="ORP104" s="82" t="str">
        <f t="shared" si="269"/>
        <v/>
      </c>
      <c r="ORQ104" s="82" t="str">
        <f t="shared" si="269"/>
        <v/>
      </c>
      <c r="ORR104" s="82" t="str">
        <f t="shared" si="269"/>
        <v/>
      </c>
      <c r="ORS104" s="82" t="str">
        <f t="shared" si="269"/>
        <v/>
      </c>
      <c r="ORT104" s="82" t="str">
        <f t="shared" si="269"/>
        <v/>
      </c>
      <c r="ORU104" s="82" t="str">
        <f t="shared" si="269"/>
        <v/>
      </c>
      <c r="ORV104" s="82" t="str">
        <f t="shared" si="269"/>
        <v/>
      </c>
      <c r="ORW104" s="82" t="str">
        <f t="shared" si="269"/>
        <v/>
      </c>
      <c r="ORX104" s="82" t="str">
        <f t="shared" si="269"/>
        <v/>
      </c>
      <c r="ORY104" s="82" t="str">
        <f t="shared" si="269"/>
        <v/>
      </c>
      <c r="ORZ104" s="82" t="str">
        <f t="shared" si="269"/>
        <v/>
      </c>
      <c r="OSA104" s="82" t="str">
        <f t="shared" si="269"/>
        <v/>
      </c>
      <c r="OSB104" s="82" t="str">
        <f t="shared" si="269"/>
        <v/>
      </c>
      <c r="OSC104" s="82" t="str">
        <f t="shared" si="269"/>
        <v/>
      </c>
      <c r="OSD104" s="82" t="str">
        <f t="shared" si="269"/>
        <v/>
      </c>
      <c r="OSE104" s="82" t="str">
        <f t="shared" si="269"/>
        <v/>
      </c>
      <c r="OSF104" s="82" t="str">
        <f t="shared" si="269"/>
        <v/>
      </c>
      <c r="OSG104" s="82" t="str">
        <f t="shared" si="269"/>
        <v/>
      </c>
      <c r="OSH104" s="82" t="str">
        <f t="shared" si="269"/>
        <v/>
      </c>
      <c r="OSI104" s="82" t="str">
        <f t="shared" si="269"/>
        <v/>
      </c>
      <c r="OSJ104" s="82" t="str">
        <f t="shared" si="269"/>
        <v/>
      </c>
      <c r="OSK104" s="82" t="str">
        <f t="shared" si="269"/>
        <v/>
      </c>
      <c r="OSL104" s="82" t="str">
        <f t="shared" si="269"/>
        <v/>
      </c>
      <c r="OSM104" s="82" t="str">
        <f t="shared" si="269"/>
        <v/>
      </c>
      <c r="OSN104" s="82" t="str">
        <f t="shared" si="269"/>
        <v/>
      </c>
      <c r="OSO104" s="82" t="str">
        <f t="shared" si="269"/>
        <v/>
      </c>
      <c r="OSP104" s="82" t="str">
        <f t="shared" si="269"/>
        <v/>
      </c>
      <c r="OSQ104" s="82" t="str">
        <f t="shared" si="269"/>
        <v/>
      </c>
      <c r="OSR104" s="82" t="str">
        <f t="shared" si="269"/>
        <v/>
      </c>
      <c r="OSS104" s="82" t="str">
        <f t="shared" si="269"/>
        <v/>
      </c>
      <c r="OST104" s="82" t="str">
        <f t="shared" si="269"/>
        <v/>
      </c>
      <c r="OSU104" s="82" t="str">
        <f t="shared" si="269"/>
        <v/>
      </c>
      <c r="OSV104" s="82" t="str">
        <f t="shared" si="269"/>
        <v/>
      </c>
      <c r="OSW104" s="82" t="str">
        <f t="shared" si="269"/>
        <v/>
      </c>
      <c r="OSX104" s="82" t="str">
        <f t="shared" si="269"/>
        <v/>
      </c>
      <c r="OSY104" s="82" t="str">
        <f t="shared" si="269"/>
        <v/>
      </c>
      <c r="OSZ104" s="82" t="str">
        <f t="shared" si="269"/>
        <v/>
      </c>
      <c r="OTA104" s="82" t="str">
        <f t="shared" si="269"/>
        <v/>
      </c>
      <c r="OTB104" s="82" t="str">
        <f t="shared" si="269"/>
        <v/>
      </c>
      <c r="OTC104" s="82" t="str">
        <f t="shared" ref="OTC104:OVN104" si="270">IF(ISNUMBER(outYear),OTC55+OTC61+OTC67+OTC101,"")</f>
        <v/>
      </c>
      <c r="OTD104" s="82" t="str">
        <f t="shared" si="270"/>
        <v/>
      </c>
      <c r="OTE104" s="82" t="str">
        <f t="shared" si="270"/>
        <v/>
      </c>
      <c r="OTF104" s="82" t="str">
        <f t="shared" si="270"/>
        <v/>
      </c>
      <c r="OTG104" s="82" t="str">
        <f t="shared" si="270"/>
        <v/>
      </c>
      <c r="OTH104" s="82" t="str">
        <f t="shared" si="270"/>
        <v/>
      </c>
      <c r="OTI104" s="82" t="str">
        <f t="shared" si="270"/>
        <v/>
      </c>
      <c r="OTJ104" s="82" t="str">
        <f t="shared" si="270"/>
        <v/>
      </c>
      <c r="OTK104" s="82" t="str">
        <f t="shared" si="270"/>
        <v/>
      </c>
      <c r="OTL104" s="82" t="str">
        <f t="shared" si="270"/>
        <v/>
      </c>
      <c r="OTM104" s="82" t="str">
        <f t="shared" si="270"/>
        <v/>
      </c>
      <c r="OTN104" s="82" t="str">
        <f t="shared" si="270"/>
        <v/>
      </c>
      <c r="OTO104" s="82" t="str">
        <f t="shared" si="270"/>
        <v/>
      </c>
      <c r="OTP104" s="82" t="str">
        <f t="shared" si="270"/>
        <v/>
      </c>
      <c r="OTQ104" s="82" t="str">
        <f t="shared" si="270"/>
        <v/>
      </c>
      <c r="OTR104" s="82" t="str">
        <f t="shared" si="270"/>
        <v/>
      </c>
      <c r="OTS104" s="82" t="str">
        <f t="shared" si="270"/>
        <v/>
      </c>
      <c r="OTT104" s="82" t="str">
        <f t="shared" si="270"/>
        <v/>
      </c>
      <c r="OTU104" s="82" t="str">
        <f t="shared" si="270"/>
        <v/>
      </c>
      <c r="OTV104" s="82" t="str">
        <f t="shared" si="270"/>
        <v/>
      </c>
      <c r="OTW104" s="82" t="str">
        <f t="shared" si="270"/>
        <v/>
      </c>
      <c r="OTX104" s="82" t="str">
        <f t="shared" si="270"/>
        <v/>
      </c>
      <c r="OTY104" s="82" t="str">
        <f t="shared" si="270"/>
        <v/>
      </c>
      <c r="OTZ104" s="82" t="str">
        <f t="shared" si="270"/>
        <v/>
      </c>
      <c r="OUA104" s="82" t="str">
        <f t="shared" si="270"/>
        <v/>
      </c>
      <c r="OUB104" s="82" t="str">
        <f t="shared" si="270"/>
        <v/>
      </c>
      <c r="OUC104" s="82" t="str">
        <f t="shared" si="270"/>
        <v/>
      </c>
      <c r="OUD104" s="82" t="str">
        <f t="shared" si="270"/>
        <v/>
      </c>
      <c r="OUE104" s="82" t="str">
        <f t="shared" si="270"/>
        <v/>
      </c>
      <c r="OUF104" s="82" t="str">
        <f t="shared" si="270"/>
        <v/>
      </c>
      <c r="OUG104" s="82" t="str">
        <f t="shared" si="270"/>
        <v/>
      </c>
      <c r="OUH104" s="82" t="str">
        <f t="shared" si="270"/>
        <v/>
      </c>
      <c r="OUI104" s="82" t="str">
        <f t="shared" si="270"/>
        <v/>
      </c>
      <c r="OUJ104" s="82" t="str">
        <f t="shared" si="270"/>
        <v/>
      </c>
      <c r="OUK104" s="82" t="str">
        <f t="shared" si="270"/>
        <v/>
      </c>
      <c r="OUL104" s="82" t="str">
        <f t="shared" si="270"/>
        <v/>
      </c>
      <c r="OUM104" s="82" t="str">
        <f t="shared" si="270"/>
        <v/>
      </c>
      <c r="OUN104" s="82" t="str">
        <f t="shared" si="270"/>
        <v/>
      </c>
      <c r="OUO104" s="82" t="str">
        <f t="shared" si="270"/>
        <v/>
      </c>
      <c r="OUP104" s="82" t="str">
        <f t="shared" si="270"/>
        <v/>
      </c>
      <c r="OUQ104" s="82" t="str">
        <f t="shared" si="270"/>
        <v/>
      </c>
      <c r="OUR104" s="82" t="str">
        <f t="shared" si="270"/>
        <v/>
      </c>
      <c r="OUS104" s="82" t="str">
        <f t="shared" si="270"/>
        <v/>
      </c>
      <c r="OUT104" s="82" t="str">
        <f t="shared" si="270"/>
        <v/>
      </c>
      <c r="OUU104" s="82" t="str">
        <f t="shared" si="270"/>
        <v/>
      </c>
      <c r="OUV104" s="82" t="str">
        <f t="shared" si="270"/>
        <v/>
      </c>
      <c r="OUW104" s="82" t="str">
        <f t="shared" si="270"/>
        <v/>
      </c>
      <c r="OUX104" s="82" t="str">
        <f t="shared" si="270"/>
        <v/>
      </c>
      <c r="OUY104" s="82" t="str">
        <f t="shared" si="270"/>
        <v/>
      </c>
      <c r="OUZ104" s="82" t="str">
        <f t="shared" si="270"/>
        <v/>
      </c>
      <c r="OVA104" s="82" t="str">
        <f t="shared" si="270"/>
        <v/>
      </c>
      <c r="OVB104" s="82" t="str">
        <f t="shared" si="270"/>
        <v/>
      </c>
      <c r="OVC104" s="82" t="str">
        <f t="shared" si="270"/>
        <v/>
      </c>
      <c r="OVD104" s="82" t="str">
        <f t="shared" si="270"/>
        <v/>
      </c>
      <c r="OVE104" s="82" t="str">
        <f t="shared" si="270"/>
        <v/>
      </c>
      <c r="OVF104" s="82" t="str">
        <f t="shared" si="270"/>
        <v/>
      </c>
      <c r="OVG104" s="82" t="str">
        <f t="shared" si="270"/>
        <v/>
      </c>
      <c r="OVH104" s="82" t="str">
        <f t="shared" si="270"/>
        <v/>
      </c>
      <c r="OVI104" s="82" t="str">
        <f t="shared" si="270"/>
        <v/>
      </c>
      <c r="OVJ104" s="82" t="str">
        <f t="shared" si="270"/>
        <v/>
      </c>
      <c r="OVK104" s="82" t="str">
        <f t="shared" si="270"/>
        <v/>
      </c>
      <c r="OVL104" s="82" t="str">
        <f t="shared" si="270"/>
        <v/>
      </c>
      <c r="OVM104" s="82" t="str">
        <f t="shared" si="270"/>
        <v/>
      </c>
      <c r="OVN104" s="82" t="str">
        <f t="shared" si="270"/>
        <v/>
      </c>
      <c r="OVO104" s="82" t="str">
        <f t="shared" ref="OVO104:OXZ104" si="271">IF(ISNUMBER(outYear),OVO55+OVO61+OVO67+OVO101,"")</f>
        <v/>
      </c>
      <c r="OVP104" s="82" t="str">
        <f t="shared" si="271"/>
        <v/>
      </c>
      <c r="OVQ104" s="82" t="str">
        <f t="shared" si="271"/>
        <v/>
      </c>
      <c r="OVR104" s="82" t="str">
        <f t="shared" si="271"/>
        <v/>
      </c>
      <c r="OVS104" s="82" t="str">
        <f t="shared" si="271"/>
        <v/>
      </c>
      <c r="OVT104" s="82" t="str">
        <f t="shared" si="271"/>
        <v/>
      </c>
      <c r="OVU104" s="82" t="str">
        <f t="shared" si="271"/>
        <v/>
      </c>
      <c r="OVV104" s="82" t="str">
        <f t="shared" si="271"/>
        <v/>
      </c>
      <c r="OVW104" s="82" t="str">
        <f t="shared" si="271"/>
        <v/>
      </c>
      <c r="OVX104" s="82" t="str">
        <f t="shared" si="271"/>
        <v/>
      </c>
      <c r="OVY104" s="82" t="str">
        <f t="shared" si="271"/>
        <v/>
      </c>
      <c r="OVZ104" s="82" t="str">
        <f t="shared" si="271"/>
        <v/>
      </c>
      <c r="OWA104" s="82" t="str">
        <f t="shared" si="271"/>
        <v/>
      </c>
      <c r="OWB104" s="82" t="str">
        <f t="shared" si="271"/>
        <v/>
      </c>
      <c r="OWC104" s="82" t="str">
        <f t="shared" si="271"/>
        <v/>
      </c>
      <c r="OWD104" s="82" t="str">
        <f t="shared" si="271"/>
        <v/>
      </c>
      <c r="OWE104" s="82" t="str">
        <f t="shared" si="271"/>
        <v/>
      </c>
      <c r="OWF104" s="82" t="str">
        <f t="shared" si="271"/>
        <v/>
      </c>
      <c r="OWG104" s="82" t="str">
        <f t="shared" si="271"/>
        <v/>
      </c>
      <c r="OWH104" s="82" t="str">
        <f t="shared" si="271"/>
        <v/>
      </c>
      <c r="OWI104" s="82" t="str">
        <f t="shared" si="271"/>
        <v/>
      </c>
      <c r="OWJ104" s="82" t="str">
        <f t="shared" si="271"/>
        <v/>
      </c>
      <c r="OWK104" s="82" t="str">
        <f t="shared" si="271"/>
        <v/>
      </c>
      <c r="OWL104" s="82" t="str">
        <f t="shared" si="271"/>
        <v/>
      </c>
      <c r="OWM104" s="82" t="str">
        <f t="shared" si="271"/>
        <v/>
      </c>
      <c r="OWN104" s="82" t="str">
        <f t="shared" si="271"/>
        <v/>
      </c>
      <c r="OWO104" s="82" t="str">
        <f t="shared" si="271"/>
        <v/>
      </c>
      <c r="OWP104" s="82" t="str">
        <f t="shared" si="271"/>
        <v/>
      </c>
      <c r="OWQ104" s="82" t="str">
        <f t="shared" si="271"/>
        <v/>
      </c>
      <c r="OWR104" s="82" t="str">
        <f t="shared" si="271"/>
        <v/>
      </c>
      <c r="OWS104" s="82" t="str">
        <f t="shared" si="271"/>
        <v/>
      </c>
      <c r="OWT104" s="82" t="str">
        <f t="shared" si="271"/>
        <v/>
      </c>
      <c r="OWU104" s="82" t="str">
        <f t="shared" si="271"/>
        <v/>
      </c>
      <c r="OWV104" s="82" t="str">
        <f t="shared" si="271"/>
        <v/>
      </c>
      <c r="OWW104" s="82" t="str">
        <f t="shared" si="271"/>
        <v/>
      </c>
      <c r="OWX104" s="82" t="str">
        <f t="shared" si="271"/>
        <v/>
      </c>
      <c r="OWY104" s="82" t="str">
        <f t="shared" si="271"/>
        <v/>
      </c>
      <c r="OWZ104" s="82" t="str">
        <f t="shared" si="271"/>
        <v/>
      </c>
      <c r="OXA104" s="82" t="str">
        <f t="shared" si="271"/>
        <v/>
      </c>
      <c r="OXB104" s="82" t="str">
        <f t="shared" si="271"/>
        <v/>
      </c>
      <c r="OXC104" s="82" t="str">
        <f t="shared" si="271"/>
        <v/>
      </c>
      <c r="OXD104" s="82" t="str">
        <f t="shared" si="271"/>
        <v/>
      </c>
      <c r="OXE104" s="82" t="str">
        <f t="shared" si="271"/>
        <v/>
      </c>
      <c r="OXF104" s="82" t="str">
        <f t="shared" si="271"/>
        <v/>
      </c>
      <c r="OXG104" s="82" t="str">
        <f t="shared" si="271"/>
        <v/>
      </c>
      <c r="OXH104" s="82" t="str">
        <f t="shared" si="271"/>
        <v/>
      </c>
      <c r="OXI104" s="82" t="str">
        <f t="shared" si="271"/>
        <v/>
      </c>
      <c r="OXJ104" s="82" t="str">
        <f t="shared" si="271"/>
        <v/>
      </c>
      <c r="OXK104" s="82" t="str">
        <f t="shared" si="271"/>
        <v/>
      </c>
      <c r="OXL104" s="82" t="str">
        <f t="shared" si="271"/>
        <v/>
      </c>
      <c r="OXM104" s="82" t="str">
        <f t="shared" si="271"/>
        <v/>
      </c>
      <c r="OXN104" s="82" t="str">
        <f t="shared" si="271"/>
        <v/>
      </c>
      <c r="OXO104" s="82" t="str">
        <f t="shared" si="271"/>
        <v/>
      </c>
      <c r="OXP104" s="82" t="str">
        <f t="shared" si="271"/>
        <v/>
      </c>
      <c r="OXQ104" s="82" t="str">
        <f t="shared" si="271"/>
        <v/>
      </c>
      <c r="OXR104" s="82" t="str">
        <f t="shared" si="271"/>
        <v/>
      </c>
      <c r="OXS104" s="82" t="str">
        <f t="shared" si="271"/>
        <v/>
      </c>
      <c r="OXT104" s="82" t="str">
        <f t="shared" si="271"/>
        <v/>
      </c>
      <c r="OXU104" s="82" t="str">
        <f t="shared" si="271"/>
        <v/>
      </c>
      <c r="OXV104" s="82" t="str">
        <f t="shared" si="271"/>
        <v/>
      </c>
      <c r="OXW104" s="82" t="str">
        <f t="shared" si="271"/>
        <v/>
      </c>
      <c r="OXX104" s="82" t="str">
        <f t="shared" si="271"/>
        <v/>
      </c>
      <c r="OXY104" s="82" t="str">
        <f t="shared" si="271"/>
        <v/>
      </c>
      <c r="OXZ104" s="82" t="str">
        <f t="shared" si="271"/>
        <v/>
      </c>
      <c r="OYA104" s="82" t="str">
        <f t="shared" ref="OYA104:PAL104" si="272">IF(ISNUMBER(outYear),OYA55+OYA61+OYA67+OYA101,"")</f>
        <v/>
      </c>
      <c r="OYB104" s="82" t="str">
        <f t="shared" si="272"/>
        <v/>
      </c>
      <c r="OYC104" s="82" t="str">
        <f t="shared" si="272"/>
        <v/>
      </c>
      <c r="OYD104" s="82" t="str">
        <f t="shared" si="272"/>
        <v/>
      </c>
      <c r="OYE104" s="82" t="str">
        <f t="shared" si="272"/>
        <v/>
      </c>
      <c r="OYF104" s="82" t="str">
        <f t="shared" si="272"/>
        <v/>
      </c>
      <c r="OYG104" s="82" t="str">
        <f t="shared" si="272"/>
        <v/>
      </c>
      <c r="OYH104" s="82" t="str">
        <f t="shared" si="272"/>
        <v/>
      </c>
      <c r="OYI104" s="82" t="str">
        <f t="shared" si="272"/>
        <v/>
      </c>
      <c r="OYJ104" s="82" t="str">
        <f t="shared" si="272"/>
        <v/>
      </c>
      <c r="OYK104" s="82" t="str">
        <f t="shared" si="272"/>
        <v/>
      </c>
      <c r="OYL104" s="82" t="str">
        <f t="shared" si="272"/>
        <v/>
      </c>
      <c r="OYM104" s="82" t="str">
        <f t="shared" si="272"/>
        <v/>
      </c>
      <c r="OYN104" s="82" t="str">
        <f t="shared" si="272"/>
        <v/>
      </c>
      <c r="OYO104" s="82" t="str">
        <f t="shared" si="272"/>
        <v/>
      </c>
      <c r="OYP104" s="82" t="str">
        <f t="shared" si="272"/>
        <v/>
      </c>
      <c r="OYQ104" s="82" t="str">
        <f t="shared" si="272"/>
        <v/>
      </c>
      <c r="OYR104" s="82" t="str">
        <f t="shared" si="272"/>
        <v/>
      </c>
      <c r="OYS104" s="82" t="str">
        <f t="shared" si="272"/>
        <v/>
      </c>
      <c r="OYT104" s="82" t="str">
        <f t="shared" si="272"/>
        <v/>
      </c>
      <c r="OYU104" s="82" t="str">
        <f t="shared" si="272"/>
        <v/>
      </c>
      <c r="OYV104" s="82" t="str">
        <f t="shared" si="272"/>
        <v/>
      </c>
      <c r="OYW104" s="82" t="str">
        <f t="shared" si="272"/>
        <v/>
      </c>
      <c r="OYX104" s="82" t="str">
        <f t="shared" si="272"/>
        <v/>
      </c>
      <c r="OYY104" s="82" t="str">
        <f t="shared" si="272"/>
        <v/>
      </c>
      <c r="OYZ104" s="82" t="str">
        <f t="shared" si="272"/>
        <v/>
      </c>
      <c r="OZA104" s="82" t="str">
        <f t="shared" si="272"/>
        <v/>
      </c>
      <c r="OZB104" s="82" t="str">
        <f t="shared" si="272"/>
        <v/>
      </c>
      <c r="OZC104" s="82" t="str">
        <f t="shared" si="272"/>
        <v/>
      </c>
      <c r="OZD104" s="82" t="str">
        <f t="shared" si="272"/>
        <v/>
      </c>
      <c r="OZE104" s="82" t="str">
        <f t="shared" si="272"/>
        <v/>
      </c>
      <c r="OZF104" s="82" t="str">
        <f t="shared" si="272"/>
        <v/>
      </c>
      <c r="OZG104" s="82" t="str">
        <f t="shared" si="272"/>
        <v/>
      </c>
      <c r="OZH104" s="82" t="str">
        <f t="shared" si="272"/>
        <v/>
      </c>
      <c r="OZI104" s="82" t="str">
        <f t="shared" si="272"/>
        <v/>
      </c>
      <c r="OZJ104" s="82" t="str">
        <f t="shared" si="272"/>
        <v/>
      </c>
      <c r="OZK104" s="82" t="str">
        <f t="shared" si="272"/>
        <v/>
      </c>
      <c r="OZL104" s="82" t="str">
        <f t="shared" si="272"/>
        <v/>
      </c>
      <c r="OZM104" s="82" t="str">
        <f t="shared" si="272"/>
        <v/>
      </c>
      <c r="OZN104" s="82" t="str">
        <f t="shared" si="272"/>
        <v/>
      </c>
      <c r="OZO104" s="82" t="str">
        <f t="shared" si="272"/>
        <v/>
      </c>
      <c r="OZP104" s="82" t="str">
        <f t="shared" si="272"/>
        <v/>
      </c>
      <c r="OZQ104" s="82" t="str">
        <f t="shared" si="272"/>
        <v/>
      </c>
      <c r="OZR104" s="82" t="str">
        <f t="shared" si="272"/>
        <v/>
      </c>
      <c r="OZS104" s="82" t="str">
        <f t="shared" si="272"/>
        <v/>
      </c>
      <c r="OZT104" s="82" t="str">
        <f t="shared" si="272"/>
        <v/>
      </c>
      <c r="OZU104" s="82" t="str">
        <f t="shared" si="272"/>
        <v/>
      </c>
      <c r="OZV104" s="82" t="str">
        <f t="shared" si="272"/>
        <v/>
      </c>
      <c r="OZW104" s="82" t="str">
        <f t="shared" si="272"/>
        <v/>
      </c>
      <c r="OZX104" s="82" t="str">
        <f t="shared" si="272"/>
        <v/>
      </c>
      <c r="OZY104" s="82" t="str">
        <f t="shared" si="272"/>
        <v/>
      </c>
      <c r="OZZ104" s="82" t="str">
        <f t="shared" si="272"/>
        <v/>
      </c>
      <c r="PAA104" s="82" t="str">
        <f t="shared" si="272"/>
        <v/>
      </c>
      <c r="PAB104" s="82" t="str">
        <f t="shared" si="272"/>
        <v/>
      </c>
      <c r="PAC104" s="82" t="str">
        <f t="shared" si="272"/>
        <v/>
      </c>
      <c r="PAD104" s="82" t="str">
        <f t="shared" si="272"/>
        <v/>
      </c>
      <c r="PAE104" s="82" t="str">
        <f t="shared" si="272"/>
        <v/>
      </c>
      <c r="PAF104" s="82" t="str">
        <f t="shared" si="272"/>
        <v/>
      </c>
      <c r="PAG104" s="82" t="str">
        <f t="shared" si="272"/>
        <v/>
      </c>
      <c r="PAH104" s="82" t="str">
        <f t="shared" si="272"/>
        <v/>
      </c>
      <c r="PAI104" s="82" t="str">
        <f t="shared" si="272"/>
        <v/>
      </c>
      <c r="PAJ104" s="82" t="str">
        <f t="shared" si="272"/>
        <v/>
      </c>
      <c r="PAK104" s="82" t="str">
        <f t="shared" si="272"/>
        <v/>
      </c>
      <c r="PAL104" s="82" t="str">
        <f t="shared" si="272"/>
        <v/>
      </c>
      <c r="PAM104" s="82" t="str">
        <f t="shared" ref="PAM104:PCX104" si="273">IF(ISNUMBER(outYear),PAM55+PAM61+PAM67+PAM101,"")</f>
        <v/>
      </c>
      <c r="PAN104" s="82" t="str">
        <f t="shared" si="273"/>
        <v/>
      </c>
      <c r="PAO104" s="82" t="str">
        <f t="shared" si="273"/>
        <v/>
      </c>
      <c r="PAP104" s="82" t="str">
        <f t="shared" si="273"/>
        <v/>
      </c>
      <c r="PAQ104" s="82" t="str">
        <f t="shared" si="273"/>
        <v/>
      </c>
      <c r="PAR104" s="82" t="str">
        <f t="shared" si="273"/>
        <v/>
      </c>
      <c r="PAS104" s="82" t="str">
        <f t="shared" si="273"/>
        <v/>
      </c>
      <c r="PAT104" s="82" t="str">
        <f t="shared" si="273"/>
        <v/>
      </c>
      <c r="PAU104" s="82" t="str">
        <f t="shared" si="273"/>
        <v/>
      </c>
      <c r="PAV104" s="82" t="str">
        <f t="shared" si="273"/>
        <v/>
      </c>
      <c r="PAW104" s="82" t="str">
        <f t="shared" si="273"/>
        <v/>
      </c>
      <c r="PAX104" s="82" t="str">
        <f t="shared" si="273"/>
        <v/>
      </c>
      <c r="PAY104" s="82" t="str">
        <f t="shared" si="273"/>
        <v/>
      </c>
      <c r="PAZ104" s="82" t="str">
        <f t="shared" si="273"/>
        <v/>
      </c>
      <c r="PBA104" s="82" t="str">
        <f t="shared" si="273"/>
        <v/>
      </c>
      <c r="PBB104" s="82" t="str">
        <f t="shared" si="273"/>
        <v/>
      </c>
      <c r="PBC104" s="82" t="str">
        <f t="shared" si="273"/>
        <v/>
      </c>
      <c r="PBD104" s="82" t="str">
        <f t="shared" si="273"/>
        <v/>
      </c>
      <c r="PBE104" s="82" t="str">
        <f t="shared" si="273"/>
        <v/>
      </c>
      <c r="PBF104" s="82" t="str">
        <f t="shared" si="273"/>
        <v/>
      </c>
      <c r="PBG104" s="82" t="str">
        <f t="shared" si="273"/>
        <v/>
      </c>
      <c r="PBH104" s="82" t="str">
        <f t="shared" si="273"/>
        <v/>
      </c>
      <c r="PBI104" s="82" t="str">
        <f t="shared" si="273"/>
        <v/>
      </c>
      <c r="PBJ104" s="82" t="str">
        <f t="shared" si="273"/>
        <v/>
      </c>
      <c r="PBK104" s="82" t="str">
        <f t="shared" si="273"/>
        <v/>
      </c>
      <c r="PBL104" s="82" t="str">
        <f t="shared" si="273"/>
        <v/>
      </c>
      <c r="PBM104" s="82" t="str">
        <f t="shared" si="273"/>
        <v/>
      </c>
      <c r="PBN104" s="82" t="str">
        <f t="shared" si="273"/>
        <v/>
      </c>
      <c r="PBO104" s="82" t="str">
        <f t="shared" si="273"/>
        <v/>
      </c>
      <c r="PBP104" s="82" t="str">
        <f t="shared" si="273"/>
        <v/>
      </c>
      <c r="PBQ104" s="82" t="str">
        <f t="shared" si="273"/>
        <v/>
      </c>
      <c r="PBR104" s="82" t="str">
        <f t="shared" si="273"/>
        <v/>
      </c>
      <c r="PBS104" s="82" t="str">
        <f t="shared" si="273"/>
        <v/>
      </c>
      <c r="PBT104" s="82" t="str">
        <f t="shared" si="273"/>
        <v/>
      </c>
      <c r="PBU104" s="82" t="str">
        <f t="shared" si="273"/>
        <v/>
      </c>
      <c r="PBV104" s="82" t="str">
        <f t="shared" si="273"/>
        <v/>
      </c>
      <c r="PBW104" s="82" t="str">
        <f t="shared" si="273"/>
        <v/>
      </c>
      <c r="PBX104" s="82" t="str">
        <f t="shared" si="273"/>
        <v/>
      </c>
      <c r="PBY104" s="82" t="str">
        <f t="shared" si="273"/>
        <v/>
      </c>
      <c r="PBZ104" s="82" t="str">
        <f t="shared" si="273"/>
        <v/>
      </c>
      <c r="PCA104" s="82" t="str">
        <f t="shared" si="273"/>
        <v/>
      </c>
      <c r="PCB104" s="82" t="str">
        <f t="shared" si="273"/>
        <v/>
      </c>
      <c r="PCC104" s="82" t="str">
        <f t="shared" si="273"/>
        <v/>
      </c>
      <c r="PCD104" s="82" t="str">
        <f t="shared" si="273"/>
        <v/>
      </c>
      <c r="PCE104" s="82" t="str">
        <f t="shared" si="273"/>
        <v/>
      </c>
      <c r="PCF104" s="82" t="str">
        <f t="shared" si="273"/>
        <v/>
      </c>
      <c r="PCG104" s="82" t="str">
        <f t="shared" si="273"/>
        <v/>
      </c>
      <c r="PCH104" s="82" t="str">
        <f t="shared" si="273"/>
        <v/>
      </c>
      <c r="PCI104" s="82" t="str">
        <f t="shared" si="273"/>
        <v/>
      </c>
      <c r="PCJ104" s="82" t="str">
        <f t="shared" si="273"/>
        <v/>
      </c>
      <c r="PCK104" s="82" t="str">
        <f t="shared" si="273"/>
        <v/>
      </c>
      <c r="PCL104" s="82" t="str">
        <f t="shared" si="273"/>
        <v/>
      </c>
      <c r="PCM104" s="82" t="str">
        <f t="shared" si="273"/>
        <v/>
      </c>
      <c r="PCN104" s="82" t="str">
        <f t="shared" si="273"/>
        <v/>
      </c>
      <c r="PCO104" s="82" t="str">
        <f t="shared" si="273"/>
        <v/>
      </c>
      <c r="PCP104" s="82" t="str">
        <f t="shared" si="273"/>
        <v/>
      </c>
      <c r="PCQ104" s="82" t="str">
        <f t="shared" si="273"/>
        <v/>
      </c>
      <c r="PCR104" s="82" t="str">
        <f t="shared" si="273"/>
        <v/>
      </c>
      <c r="PCS104" s="82" t="str">
        <f t="shared" si="273"/>
        <v/>
      </c>
      <c r="PCT104" s="82" t="str">
        <f t="shared" si="273"/>
        <v/>
      </c>
      <c r="PCU104" s="82" t="str">
        <f t="shared" si="273"/>
        <v/>
      </c>
      <c r="PCV104" s="82" t="str">
        <f t="shared" si="273"/>
        <v/>
      </c>
      <c r="PCW104" s="82" t="str">
        <f t="shared" si="273"/>
        <v/>
      </c>
      <c r="PCX104" s="82" t="str">
        <f t="shared" si="273"/>
        <v/>
      </c>
      <c r="PCY104" s="82" t="str">
        <f t="shared" ref="PCY104:PFJ104" si="274">IF(ISNUMBER(outYear),PCY55+PCY61+PCY67+PCY101,"")</f>
        <v/>
      </c>
      <c r="PCZ104" s="82" t="str">
        <f t="shared" si="274"/>
        <v/>
      </c>
      <c r="PDA104" s="82" t="str">
        <f t="shared" si="274"/>
        <v/>
      </c>
      <c r="PDB104" s="82" t="str">
        <f t="shared" si="274"/>
        <v/>
      </c>
      <c r="PDC104" s="82" t="str">
        <f t="shared" si="274"/>
        <v/>
      </c>
      <c r="PDD104" s="82" t="str">
        <f t="shared" si="274"/>
        <v/>
      </c>
      <c r="PDE104" s="82" t="str">
        <f t="shared" si="274"/>
        <v/>
      </c>
      <c r="PDF104" s="82" t="str">
        <f t="shared" si="274"/>
        <v/>
      </c>
      <c r="PDG104" s="82" t="str">
        <f t="shared" si="274"/>
        <v/>
      </c>
      <c r="PDH104" s="82" t="str">
        <f t="shared" si="274"/>
        <v/>
      </c>
      <c r="PDI104" s="82" t="str">
        <f t="shared" si="274"/>
        <v/>
      </c>
      <c r="PDJ104" s="82" t="str">
        <f t="shared" si="274"/>
        <v/>
      </c>
      <c r="PDK104" s="82" t="str">
        <f t="shared" si="274"/>
        <v/>
      </c>
      <c r="PDL104" s="82" t="str">
        <f t="shared" si="274"/>
        <v/>
      </c>
      <c r="PDM104" s="82" t="str">
        <f t="shared" si="274"/>
        <v/>
      </c>
      <c r="PDN104" s="82" t="str">
        <f t="shared" si="274"/>
        <v/>
      </c>
      <c r="PDO104" s="82" t="str">
        <f t="shared" si="274"/>
        <v/>
      </c>
      <c r="PDP104" s="82" t="str">
        <f t="shared" si="274"/>
        <v/>
      </c>
      <c r="PDQ104" s="82" t="str">
        <f t="shared" si="274"/>
        <v/>
      </c>
      <c r="PDR104" s="82" t="str">
        <f t="shared" si="274"/>
        <v/>
      </c>
      <c r="PDS104" s="82" t="str">
        <f t="shared" si="274"/>
        <v/>
      </c>
      <c r="PDT104" s="82" t="str">
        <f t="shared" si="274"/>
        <v/>
      </c>
      <c r="PDU104" s="82" t="str">
        <f t="shared" si="274"/>
        <v/>
      </c>
      <c r="PDV104" s="82" t="str">
        <f t="shared" si="274"/>
        <v/>
      </c>
      <c r="PDW104" s="82" t="str">
        <f t="shared" si="274"/>
        <v/>
      </c>
      <c r="PDX104" s="82" t="str">
        <f t="shared" si="274"/>
        <v/>
      </c>
      <c r="PDY104" s="82" t="str">
        <f t="shared" si="274"/>
        <v/>
      </c>
      <c r="PDZ104" s="82" t="str">
        <f t="shared" si="274"/>
        <v/>
      </c>
      <c r="PEA104" s="82" t="str">
        <f t="shared" si="274"/>
        <v/>
      </c>
      <c r="PEB104" s="82" t="str">
        <f t="shared" si="274"/>
        <v/>
      </c>
      <c r="PEC104" s="82" t="str">
        <f t="shared" si="274"/>
        <v/>
      </c>
      <c r="PED104" s="82" t="str">
        <f t="shared" si="274"/>
        <v/>
      </c>
      <c r="PEE104" s="82" t="str">
        <f t="shared" si="274"/>
        <v/>
      </c>
      <c r="PEF104" s="82" t="str">
        <f t="shared" si="274"/>
        <v/>
      </c>
      <c r="PEG104" s="82" t="str">
        <f t="shared" si="274"/>
        <v/>
      </c>
      <c r="PEH104" s="82" t="str">
        <f t="shared" si="274"/>
        <v/>
      </c>
      <c r="PEI104" s="82" t="str">
        <f t="shared" si="274"/>
        <v/>
      </c>
      <c r="PEJ104" s="82" t="str">
        <f t="shared" si="274"/>
        <v/>
      </c>
      <c r="PEK104" s="82" t="str">
        <f t="shared" si="274"/>
        <v/>
      </c>
      <c r="PEL104" s="82" t="str">
        <f t="shared" si="274"/>
        <v/>
      </c>
      <c r="PEM104" s="82" t="str">
        <f t="shared" si="274"/>
        <v/>
      </c>
      <c r="PEN104" s="82" t="str">
        <f t="shared" si="274"/>
        <v/>
      </c>
      <c r="PEO104" s="82" t="str">
        <f t="shared" si="274"/>
        <v/>
      </c>
      <c r="PEP104" s="82" t="str">
        <f t="shared" si="274"/>
        <v/>
      </c>
      <c r="PEQ104" s="82" t="str">
        <f t="shared" si="274"/>
        <v/>
      </c>
      <c r="PER104" s="82" t="str">
        <f t="shared" si="274"/>
        <v/>
      </c>
      <c r="PES104" s="82" t="str">
        <f t="shared" si="274"/>
        <v/>
      </c>
      <c r="PET104" s="82" t="str">
        <f t="shared" si="274"/>
        <v/>
      </c>
      <c r="PEU104" s="82" t="str">
        <f t="shared" si="274"/>
        <v/>
      </c>
      <c r="PEV104" s="82" t="str">
        <f t="shared" si="274"/>
        <v/>
      </c>
      <c r="PEW104" s="82" t="str">
        <f t="shared" si="274"/>
        <v/>
      </c>
      <c r="PEX104" s="82" t="str">
        <f t="shared" si="274"/>
        <v/>
      </c>
      <c r="PEY104" s="82" t="str">
        <f t="shared" si="274"/>
        <v/>
      </c>
      <c r="PEZ104" s="82" t="str">
        <f t="shared" si="274"/>
        <v/>
      </c>
      <c r="PFA104" s="82" t="str">
        <f t="shared" si="274"/>
        <v/>
      </c>
      <c r="PFB104" s="82" t="str">
        <f t="shared" si="274"/>
        <v/>
      </c>
      <c r="PFC104" s="82" t="str">
        <f t="shared" si="274"/>
        <v/>
      </c>
      <c r="PFD104" s="82" t="str">
        <f t="shared" si="274"/>
        <v/>
      </c>
      <c r="PFE104" s="82" t="str">
        <f t="shared" si="274"/>
        <v/>
      </c>
      <c r="PFF104" s="82" t="str">
        <f t="shared" si="274"/>
        <v/>
      </c>
      <c r="PFG104" s="82" t="str">
        <f t="shared" si="274"/>
        <v/>
      </c>
      <c r="PFH104" s="82" t="str">
        <f t="shared" si="274"/>
        <v/>
      </c>
      <c r="PFI104" s="82" t="str">
        <f t="shared" si="274"/>
        <v/>
      </c>
      <c r="PFJ104" s="82" t="str">
        <f t="shared" si="274"/>
        <v/>
      </c>
      <c r="PFK104" s="82" t="str">
        <f t="shared" ref="PFK104:PHV104" si="275">IF(ISNUMBER(outYear),PFK55+PFK61+PFK67+PFK101,"")</f>
        <v/>
      </c>
      <c r="PFL104" s="82" t="str">
        <f t="shared" si="275"/>
        <v/>
      </c>
      <c r="PFM104" s="82" t="str">
        <f t="shared" si="275"/>
        <v/>
      </c>
      <c r="PFN104" s="82" t="str">
        <f t="shared" si="275"/>
        <v/>
      </c>
      <c r="PFO104" s="82" t="str">
        <f t="shared" si="275"/>
        <v/>
      </c>
      <c r="PFP104" s="82" t="str">
        <f t="shared" si="275"/>
        <v/>
      </c>
      <c r="PFQ104" s="82" t="str">
        <f t="shared" si="275"/>
        <v/>
      </c>
      <c r="PFR104" s="82" t="str">
        <f t="shared" si="275"/>
        <v/>
      </c>
      <c r="PFS104" s="82" t="str">
        <f t="shared" si="275"/>
        <v/>
      </c>
      <c r="PFT104" s="82" t="str">
        <f t="shared" si="275"/>
        <v/>
      </c>
      <c r="PFU104" s="82" t="str">
        <f t="shared" si="275"/>
        <v/>
      </c>
      <c r="PFV104" s="82" t="str">
        <f t="shared" si="275"/>
        <v/>
      </c>
      <c r="PFW104" s="82" t="str">
        <f t="shared" si="275"/>
        <v/>
      </c>
      <c r="PFX104" s="82" t="str">
        <f t="shared" si="275"/>
        <v/>
      </c>
      <c r="PFY104" s="82" t="str">
        <f t="shared" si="275"/>
        <v/>
      </c>
      <c r="PFZ104" s="82" t="str">
        <f t="shared" si="275"/>
        <v/>
      </c>
      <c r="PGA104" s="82" t="str">
        <f t="shared" si="275"/>
        <v/>
      </c>
      <c r="PGB104" s="82" t="str">
        <f t="shared" si="275"/>
        <v/>
      </c>
      <c r="PGC104" s="82" t="str">
        <f t="shared" si="275"/>
        <v/>
      </c>
      <c r="PGD104" s="82" t="str">
        <f t="shared" si="275"/>
        <v/>
      </c>
      <c r="PGE104" s="82" t="str">
        <f t="shared" si="275"/>
        <v/>
      </c>
      <c r="PGF104" s="82" t="str">
        <f t="shared" si="275"/>
        <v/>
      </c>
      <c r="PGG104" s="82" t="str">
        <f t="shared" si="275"/>
        <v/>
      </c>
      <c r="PGH104" s="82" t="str">
        <f t="shared" si="275"/>
        <v/>
      </c>
      <c r="PGI104" s="82" t="str">
        <f t="shared" si="275"/>
        <v/>
      </c>
      <c r="PGJ104" s="82" t="str">
        <f t="shared" si="275"/>
        <v/>
      </c>
      <c r="PGK104" s="82" t="str">
        <f t="shared" si="275"/>
        <v/>
      </c>
      <c r="PGL104" s="82" t="str">
        <f t="shared" si="275"/>
        <v/>
      </c>
      <c r="PGM104" s="82" t="str">
        <f t="shared" si="275"/>
        <v/>
      </c>
      <c r="PGN104" s="82" t="str">
        <f t="shared" si="275"/>
        <v/>
      </c>
      <c r="PGO104" s="82" t="str">
        <f t="shared" si="275"/>
        <v/>
      </c>
      <c r="PGP104" s="82" t="str">
        <f t="shared" si="275"/>
        <v/>
      </c>
      <c r="PGQ104" s="82" t="str">
        <f t="shared" si="275"/>
        <v/>
      </c>
      <c r="PGR104" s="82" t="str">
        <f t="shared" si="275"/>
        <v/>
      </c>
      <c r="PGS104" s="82" t="str">
        <f t="shared" si="275"/>
        <v/>
      </c>
      <c r="PGT104" s="82" t="str">
        <f t="shared" si="275"/>
        <v/>
      </c>
      <c r="PGU104" s="82" t="str">
        <f t="shared" si="275"/>
        <v/>
      </c>
      <c r="PGV104" s="82" t="str">
        <f t="shared" si="275"/>
        <v/>
      </c>
      <c r="PGW104" s="82" t="str">
        <f t="shared" si="275"/>
        <v/>
      </c>
      <c r="PGX104" s="82" t="str">
        <f t="shared" si="275"/>
        <v/>
      </c>
      <c r="PGY104" s="82" t="str">
        <f t="shared" si="275"/>
        <v/>
      </c>
      <c r="PGZ104" s="82" t="str">
        <f t="shared" si="275"/>
        <v/>
      </c>
      <c r="PHA104" s="82" t="str">
        <f t="shared" si="275"/>
        <v/>
      </c>
      <c r="PHB104" s="82" t="str">
        <f t="shared" si="275"/>
        <v/>
      </c>
      <c r="PHC104" s="82" t="str">
        <f t="shared" si="275"/>
        <v/>
      </c>
      <c r="PHD104" s="82" t="str">
        <f t="shared" si="275"/>
        <v/>
      </c>
      <c r="PHE104" s="82" t="str">
        <f t="shared" si="275"/>
        <v/>
      </c>
      <c r="PHF104" s="82" t="str">
        <f t="shared" si="275"/>
        <v/>
      </c>
      <c r="PHG104" s="82" t="str">
        <f t="shared" si="275"/>
        <v/>
      </c>
      <c r="PHH104" s="82" t="str">
        <f t="shared" si="275"/>
        <v/>
      </c>
      <c r="PHI104" s="82" t="str">
        <f t="shared" si="275"/>
        <v/>
      </c>
      <c r="PHJ104" s="82" t="str">
        <f t="shared" si="275"/>
        <v/>
      </c>
      <c r="PHK104" s="82" t="str">
        <f t="shared" si="275"/>
        <v/>
      </c>
      <c r="PHL104" s="82" t="str">
        <f t="shared" si="275"/>
        <v/>
      </c>
      <c r="PHM104" s="82" t="str">
        <f t="shared" si="275"/>
        <v/>
      </c>
      <c r="PHN104" s="82" t="str">
        <f t="shared" si="275"/>
        <v/>
      </c>
      <c r="PHO104" s="82" t="str">
        <f t="shared" si="275"/>
        <v/>
      </c>
      <c r="PHP104" s="82" t="str">
        <f t="shared" si="275"/>
        <v/>
      </c>
      <c r="PHQ104" s="82" t="str">
        <f t="shared" si="275"/>
        <v/>
      </c>
      <c r="PHR104" s="82" t="str">
        <f t="shared" si="275"/>
        <v/>
      </c>
      <c r="PHS104" s="82" t="str">
        <f t="shared" si="275"/>
        <v/>
      </c>
      <c r="PHT104" s="82" t="str">
        <f t="shared" si="275"/>
        <v/>
      </c>
      <c r="PHU104" s="82" t="str">
        <f t="shared" si="275"/>
        <v/>
      </c>
      <c r="PHV104" s="82" t="str">
        <f t="shared" si="275"/>
        <v/>
      </c>
      <c r="PHW104" s="82" t="str">
        <f t="shared" ref="PHW104:PKH104" si="276">IF(ISNUMBER(outYear),PHW55+PHW61+PHW67+PHW101,"")</f>
        <v/>
      </c>
      <c r="PHX104" s="82" t="str">
        <f t="shared" si="276"/>
        <v/>
      </c>
      <c r="PHY104" s="82" t="str">
        <f t="shared" si="276"/>
        <v/>
      </c>
      <c r="PHZ104" s="82" t="str">
        <f t="shared" si="276"/>
        <v/>
      </c>
      <c r="PIA104" s="82" t="str">
        <f t="shared" si="276"/>
        <v/>
      </c>
      <c r="PIB104" s="82" t="str">
        <f t="shared" si="276"/>
        <v/>
      </c>
      <c r="PIC104" s="82" t="str">
        <f t="shared" si="276"/>
        <v/>
      </c>
      <c r="PID104" s="82" t="str">
        <f t="shared" si="276"/>
        <v/>
      </c>
      <c r="PIE104" s="82" t="str">
        <f t="shared" si="276"/>
        <v/>
      </c>
      <c r="PIF104" s="82" t="str">
        <f t="shared" si="276"/>
        <v/>
      </c>
      <c r="PIG104" s="82" t="str">
        <f t="shared" si="276"/>
        <v/>
      </c>
      <c r="PIH104" s="82" t="str">
        <f t="shared" si="276"/>
        <v/>
      </c>
      <c r="PII104" s="82" t="str">
        <f t="shared" si="276"/>
        <v/>
      </c>
      <c r="PIJ104" s="82" t="str">
        <f t="shared" si="276"/>
        <v/>
      </c>
      <c r="PIK104" s="82" t="str">
        <f t="shared" si="276"/>
        <v/>
      </c>
      <c r="PIL104" s="82" t="str">
        <f t="shared" si="276"/>
        <v/>
      </c>
      <c r="PIM104" s="82" t="str">
        <f t="shared" si="276"/>
        <v/>
      </c>
      <c r="PIN104" s="82" t="str">
        <f t="shared" si="276"/>
        <v/>
      </c>
      <c r="PIO104" s="82" t="str">
        <f t="shared" si="276"/>
        <v/>
      </c>
      <c r="PIP104" s="82" t="str">
        <f t="shared" si="276"/>
        <v/>
      </c>
      <c r="PIQ104" s="82" t="str">
        <f t="shared" si="276"/>
        <v/>
      </c>
      <c r="PIR104" s="82" t="str">
        <f t="shared" si="276"/>
        <v/>
      </c>
      <c r="PIS104" s="82" t="str">
        <f t="shared" si="276"/>
        <v/>
      </c>
      <c r="PIT104" s="82" t="str">
        <f t="shared" si="276"/>
        <v/>
      </c>
      <c r="PIU104" s="82" t="str">
        <f t="shared" si="276"/>
        <v/>
      </c>
      <c r="PIV104" s="82" t="str">
        <f t="shared" si="276"/>
        <v/>
      </c>
      <c r="PIW104" s="82" t="str">
        <f t="shared" si="276"/>
        <v/>
      </c>
      <c r="PIX104" s="82" t="str">
        <f t="shared" si="276"/>
        <v/>
      </c>
      <c r="PIY104" s="82" t="str">
        <f t="shared" si="276"/>
        <v/>
      </c>
      <c r="PIZ104" s="82" t="str">
        <f t="shared" si="276"/>
        <v/>
      </c>
      <c r="PJA104" s="82" t="str">
        <f t="shared" si="276"/>
        <v/>
      </c>
      <c r="PJB104" s="82" t="str">
        <f t="shared" si="276"/>
        <v/>
      </c>
      <c r="PJC104" s="82" t="str">
        <f t="shared" si="276"/>
        <v/>
      </c>
      <c r="PJD104" s="82" t="str">
        <f t="shared" si="276"/>
        <v/>
      </c>
      <c r="PJE104" s="82" t="str">
        <f t="shared" si="276"/>
        <v/>
      </c>
      <c r="PJF104" s="82" t="str">
        <f t="shared" si="276"/>
        <v/>
      </c>
      <c r="PJG104" s="82" t="str">
        <f t="shared" si="276"/>
        <v/>
      </c>
      <c r="PJH104" s="82" t="str">
        <f t="shared" si="276"/>
        <v/>
      </c>
      <c r="PJI104" s="82" t="str">
        <f t="shared" si="276"/>
        <v/>
      </c>
      <c r="PJJ104" s="82" t="str">
        <f t="shared" si="276"/>
        <v/>
      </c>
      <c r="PJK104" s="82" t="str">
        <f t="shared" si="276"/>
        <v/>
      </c>
      <c r="PJL104" s="82" t="str">
        <f t="shared" si="276"/>
        <v/>
      </c>
      <c r="PJM104" s="82" t="str">
        <f t="shared" si="276"/>
        <v/>
      </c>
      <c r="PJN104" s="82" t="str">
        <f t="shared" si="276"/>
        <v/>
      </c>
      <c r="PJO104" s="82" t="str">
        <f t="shared" si="276"/>
        <v/>
      </c>
      <c r="PJP104" s="82" t="str">
        <f t="shared" si="276"/>
        <v/>
      </c>
      <c r="PJQ104" s="82" t="str">
        <f t="shared" si="276"/>
        <v/>
      </c>
      <c r="PJR104" s="82" t="str">
        <f t="shared" si="276"/>
        <v/>
      </c>
      <c r="PJS104" s="82" t="str">
        <f t="shared" si="276"/>
        <v/>
      </c>
      <c r="PJT104" s="82" t="str">
        <f t="shared" si="276"/>
        <v/>
      </c>
      <c r="PJU104" s="82" t="str">
        <f t="shared" si="276"/>
        <v/>
      </c>
      <c r="PJV104" s="82" t="str">
        <f t="shared" si="276"/>
        <v/>
      </c>
      <c r="PJW104" s="82" t="str">
        <f t="shared" si="276"/>
        <v/>
      </c>
      <c r="PJX104" s="82" t="str">
        <f t="shared" si="276"/>
        <v/>
      </c>
      <c r="PJY104" s="82" t="str">
        <f t="shared" si="276"/>
        <v/>
      </c>
      <c r="PJZ104" s="82" t="str">
        <f t="shared" si="276"/>
        <v/>
      </c>
      <c r="PKA104" s="82" t="str">
        <f t="shared" si="276"/>
        <v/>
      </c>
      <c r="PKB104" s="82" t="str">
        <f t="shared" si="276"/>
        <v/>
      </c>
      <c r="PKC104" s="82" t="str">
        <f t="shared" si="276"/>
        <v/>
      </c>
      <c r="PKD104" s="82" t="str">
        <f t="shared" si="276"/>
        <v/>
      </c>
      <c r="PKE104" s="82" t="str">
        <f t="shared" si="276"/>
        <v/>
      </c>
      <c r="PKF104" s="82" t="str">
        <f t="shared" si="276"/>
        <v/>
      </c>
      <c r="PKG104" s="82" t="str">
        <f t="shared" si="276"/>
        <v/>
      </c>
      <c r="PKH104" s="82" t="str">
        <f t="shared" si="276"/>
        <v/>
      </c>
      <c r="PKI104" s="82" t="str">
        <f t="shared" ref="PKI104:PMT104" si="277">IF(ISNUMBER(outYear),PKI55+PKI61+PKI67+PKI101,"")</f>
        <v/>
      </c>
      <c r="PKJ104" s="82" t="str">
        <f t="shared" si="277"/>
        <v/>
      </c>
      <c r="PKK104" s="82" t="str">
        <f t="shared" si="277"/>
        <v/>
      </c>
      <c r="PKL104" s="82" t="str">
        <f t="shared" si="277"/>
        <v/>
      </c>
      <c r="PKM104" s="82" t="str">
        <f t="shared" si="277"/>
        <v/>
      </c>
      <c r="PKN104" s="82" t="str">
        <f t="shared" si="277"/>
        <v/>
      </c>
      <c r="PKO104" s="82" t="str">
        <f t="shared" si="277"/>
        <v/>
      </c>
      <c r="PKP104" s="82" t="str">
        <f t="shared" si="277"/>
        <v/>
      </c>
      <c r="PKQ104" s="82" t="str">
        <f t="shared" si="277"/>
        <v/>
      </c>
      <c r="PKR104" s="82" t="str">
        <f t="shared" si="277"/>
        <v/>
      </c>
      <c r="PKS104" s="82" t="str">
        <f t="shared" si="277"/>
        <v/>
      </c>
      <c r="PKT104" s="82" t="str">
        <f t="shared" si="277"/>
        <v/>
      </c>
      <c r="PKU104" s="82" t="str">
        <f t="shared" si="277"/>
        <v/>
      </c>
      <c r="PKV104" s="82" t="str">
        <f t="shared" si="277"/>
        <v/>
      </c>
      <c r="PKW104" s="82" t="str">
        <f t="shared" si="277"/>
        <v/>
      </c>
      <c r="PKX104" s="82" t="str">
        <f t="shared" si="277"/>
        <v/>
      </c>
      <c r="PKY104" s="82" t="str">
        <f t="shared" si="277"/>
        <v/>
      </c>
      <c r="PKZ104" s="82" t="str">
        <f t="shared" si="277"/>
        <v/>
      </c>
      <c r="PLA104" s="82" t="str">
        <f t="shared" si="277"/>
        <v/>
      </c>
      <c r="PLB104" s="82" t="str">
        <f t="shared" si="277"/>
        <v/>
      </c>
      <c r="PLC104" s="82" t="str">
        <f t="shared" si="277"/>
        <v/>
      </c>
      <c r="PLD104" s="82" t="str">
        <f t="shared" si="277"/>
        <v/>
      </c>
      <c r="PLE104" s="82" t="str">
        <f t="shared" si="277"/>
        <v/>
      </c>
      <c r="PLF104" s="82" t="str">
        <f t="shared" si="277"/>
        <v/>
      </c>
      <c r="PLG104" s="82" t="str">
        <f t="shared" si="277"/>
        <v/>
      </c>
      <c r="PLH104" s="82" t="str">
        <f t="shared" si="277"/>
        <v/>
      </c>
      <c r="PLI104" s="82" t="str">
        <f t="shared" si="277"/>
        <v/>
      </c>
      <c r="PLJ104" s="82" t="str">
        <f t="shared" si="277"/>
        <v/>
      </c>
      <c r="PLK104" s="82" t="str">
        <f t="shared" si="277"/>
        <v/>
      </c>
      <c r="PLL104" s="82" t="str">
        <f t="shared" si="277"/>
        <v/>
      </c>
      <c r="PLM104" s="82" t="str">
        <f t="shared" si="277"/>
        <v/>
      </c>
      <c r="PLN104" s="82" t="str">
        <f t="shared" si="277"/>
        <v/>
      </c>
      <c r="PLO104" s="82" t="str">
        <f t="shared" si="277"/>
        <v/>
      </c>
      <c r="PLP104" s="82" t="str">
        <f t="shared" si="277"/>
        <v/>
      </c>
      <c r="PLQ104" s="82" t="str">
        <f t="shared" si="277"/>
        <v/>
      </c>
      <c r="PLR104" s="82" t="str">
        <f t="shared" si="277"/>
        <v/>
      </c>
      <c r="PLS104" s="82" t="str">
        <f t="shared" si="277"/>
        <v/>
      </c>
      <c r="PLT104" s="82" t="str">
        <f t="shared" si="277"/>
        <v/>
      </c>
      <c r="PLU104" s="82" t="str">
        <f t="shared" si="277"/>
        <v/>
      </c>
      <c r="PLV104" s="82" t="str">
        <f t="shared" si="277"/>
        <v/>
      </c>
      <c r="PLW104" s="82" t="str">
        <f t="shared" si="277"/>
        <v/>
      </c>
      <c r="PLX104" s="82" t="str">
        <f t="shared" si="277"/>
        <v/>
      </c>
      <c r="PLY104" s="82" t="str">
        <f t="shared" si="277"/>
        <v/>
      </c>
      <c r="PLZ104" s="82" t="str">
        <f t="shared" si="277"/>
        <v/>
      </c>
      <c r="PMA104" s="82" t="str">
        <f t="shared" si="277"/>
        <v/>
      </c>
      <c r="PMB104" s="82" t="str">
        <f t="shared" si="277"/>
        <v/>
      </c>
      <c r="PMC104" s="82" t="str">
        <f t="shared" si="277"/>
        <v/>
      </c>
      <c r="PMD104" s="82" t="str">
        <f t="shared" si="277"/>
        <v/>
      </c>
      <c r="PME104" s="82" t="str">
        <f t="shared" si="277"/>
        <v/>
      </c>
      <c r="PMF104" s="82" t="str">
        <f t="shared" si="277"/>
        <v/>
      </c>
      <c r="PMG104" s="82" t="str">
        <f t="shared" si="277"/>
        <v/>
      </c>
      <c r="PMH104" s="82" t="str">
        <f t="shared" si="277"/>
        <v/>
      </c>
      <c r="PMI104" s="82" t="str">
        <f t="shared" si="277"/>
        <v/>
      </c>
      <c r="PMJ104" s="82" t="str">
        <f t="shared" si="277"/>
        <v/>
      </c>
      <c r="PMK104" s="82" t="str">
        <f t="shared" si="277"/>
        <v/>
      </c>
      <c r="PML104" s="82" t="str">
        <f t="shared" si="277"/>
        <v/>
      </c>
      <c r="PMM104" s="82" t="str">
        <f t="shared" si="277"/>
        <v/>
      </c>
      <c r="PMN104" s="82" t="str">
        <f t="shared" si="277"/>
        <v/>
      </c>
      <c r="PMO104" s="82" t="str">
        <f t="shared" si="277"/>
        <v/>
      </c>
      <c r="PMP104" s="82" t="str">
        <f t="shared" si="277"/>
        <v/>
      </c>
      <c r="PMQ104" s="82" t="str">
        <f t="shared" si="277"/>
        <v/>
      </c>
      <c r="PMR104" s="82" t="str">
        <f t="shared" si="277"/>
        <v/>
      </c>
      <c r="PMS104" s="82" t="str">
        <f t="shared" si="277"/>
        <v/>
      </c>
      <c r="PMT104" s="82" t="str">
        <f t="shared" si="277"/>
        <v/>
      </c>
      <c r="PMU104" s="82" t="str">
        <f t="shared" ref="PMU104:PPF104" si="278">IF(ISNUMBER(outYear),PMU55+PMU61+PMU67+PMU101,"")</f>
        <v/>
      </c>
      <c r="PMV104" s="82" t="str">
        <f t="shared" si="278"/>
        <v/>
      </c>
      <c r="PMW104" s="82" t="str">
        <f t="shared" si="278"/>
        <v/>
      </c>
      <c r="PMX104" s="82" t="str">
        <f t="shared" si="278"/>
        <v/>
      </c>
      <c r="PMY104" s="82" t="str">
        <f t="shared" si="278"/>
        <v/>
      </c>
      <c r="PMZ104" s="82" t="str">
        <f t="shared" si="278"/>
        <v/>
      </c>
      <c r="PNA104" s="82" t="str">
        <f t="shared" si="278"/>
        <v/>
      </c>
      <c r="PNB104" s="82" t="str">
        <f t="shared" si="278"/>
        <v/>
      </c>
      <c r="PNC104" s="82" t="str">
        <f t="shared" si="278"/>
        <v/>
      </c>
      <c r="PND104" s="82" t="str">
        <f t="shared" si="278"/>
        <v/>
      </c>
      <c r="PNE104" s="82" t="str">
        <f t="shared" si="278"/>
        <v/>
      </c>
      <c r="PNF104" s="82" t="str">
        <f t="shared" si="278"/>
        <v/>
      </c>
      <c r="PNG104" s="82" t="str">
        <f t="shared" si="278"/>
        <v/>
      </c>
      <c r="PNH104" s="82" t="str">
        <f t="shared" si="278"/>
        <v/>
      </c>
      <c r="PNI104" s="82" t="str">
        <f t="shared" si="278"/>
        <v/>
      </c>
      <c r="PNJ104" s="82" t="str">
        <f t="shared" si="278"/>
        <v/>
      </c>
      <c r="PNK104" s="82" t="str">
        <f t="shared" si="278"/>
        <v/>
      </c>
      <c r="PNL104" s="82" t="str">
        <f t="shared" si="278"/>
        <v/>
      </c>
      <c r="PNM104" s="82" t="str">
        <f t="shared" si="278"/>
        <v/>
      </c>
      <c r="PNN104" s="82" t="str">
        <f t="shared" si="278"/>
        <v/>
      </c>
      <c r="PNO104" s="82" t="str">
        <f t="shared" si="278"/>
        <v/>
      </c>
      <c r="PNP104" s="82" t="str">
        <f t="shared" si="278"/>
        <v/>
      </c>
      <c r="PNQ104" s="82" t="str">
        <f t="shared" si="278"/>
        <v/>
      </c>
      <c r="PNR104" s="82" t="str">
        <f t="shared" si="278"/>
        <v/>
      </c>
      <c r="PNS104" s="82" t="str">
        <f t="shared" si="278"/>
        <v/>
      </c>
      <c r="PNT104" s="82" t="str">
        <f t="shared" si="278"/>
        <v/>
      </c>
      <c r="PNU104" s="82" t="str">
        <f t="shared" si="278"/>
        <v/>
      </c>
      <c r="PNV104" s="82" t="str">
        <f t="shared" si="278"/>
        <v/>
      </c>
      <c r="PNW104" s="82" t="str">
        <f t="shared" si="278"/>
        <v/>
      </c>
      <c r="PNX104" s="82" t="str">
        <f t="shared" si="278"/>
        <v/>
      </c>
      <c r="PNY104" s="82" t="str">
        <f t="shared" si="278"/>
        <v/>
      </c>
      <c r="PNZ104" s="82" t="str">
        <f t="shared" si="278"/>
        <v/>
      </c>
      <c r="POA104" s="82" t="str">
        <f t="shared" si="278"/>
        <v/>
      </c>
      <c r="POB104" s="82" t="str">
        <f t="shared" si="278"/>
        <v/>
      </c>
      <c r="POC104" s="82" t="str">
        <f t="shared" si="278"/>
        <v/>
      </c>
      <c r="POD104" s="82" t="str">
        <f t="shared" si="278"/>
        <v/>
      </c>
      <c r="POE104" s="82" t="str">
        <f t="shared" si="278"/>
        <v/>
      </c>
      <c r="POF104" s="82" t="str">
        <f t="shared" si="278"/>
        <v/>
      </c>
      <c r="POG104" s="82" t="str">
        <f t="shared" si="278"/>
        <v/>
      </c>
      <c r="POH104" s="82" t="str">
        <f t="shared" si="278"/>
        <v/>
      </c>
      <c r="POI104" s="82" t="str">
        <f t="shared" si="278"/>
        <v/>
      </c>
      <c r="POJ104" s="82" t="str">
        <f t="shared" si="278"/>
        <v/>
      </c>
      <c r="POK104" s="82" t="str">
        <f t="shared" si="278"/>
        <v/>
      </c>
      <c r="POL104" s="82" t="str">
        <f t="shared" si="278"/>
        <v/>
      </c>
      <c r="POM104" s="82" t="str">
        <f t="shared" si="278"/>
        <v/>
      </c>
      <c r="PON104" s="82" t="str">
        <f t="shared" si="278"/>
        <v/>
      </c>
      <c r="POO104" s="82" t="str">
        <f t="shared" si="278"/>
        <v/>
      </c>
      <c r="POP104" s="82" t="str">
        <f t="shared" si="278"/>
        <v/>
      </c>
      <c r="POQ104" s="82" t="str">
        <f t="shared" si="278"/>
        <v/>
      </c>
      <c r="POR104" s="82" t="str">
        <f t="shared" si="278"/>
        <v/>
      </c>
      <c r="POS104" s="82" t="str">
        <f t="shared" si="278"/>
        <v/>
      </c>
      <c r="POT104" s="82" t="str">
        <f t="shared" si="278"/>
        <v/>
      </c>
      <c r="POU104" s="82" t="str">
        <f t="shared" si="278"/>
        <v/>
      </c>
      <c r="POV104" s="82" t="str">
        <f t="shared" si="278"/>
        <v/>
      </c>
      <c r="POW104" s="82" t="str">
        <f t="shared" si="278"/>
        <v/>
      </c>
      <c r="POX104" s="82" t="str">
        <f t="shared" si="278"/>
        <v/>
      </c>
      <c r="POY104" s="82" t="str">
        <f t="shared" si="278"/>
        <v/>
      </c>
      <c r="POZ104" s="82" t="str">
        <f t="shared" si="278"/>
        <v/>
      </c>
      <c r="PPA104" s="82" t="str">
        <f t="shared" si="278"/>
        <v/>
      </c>
      <c r="PPB104" s="82" t="str">
        <f t="shared" si="278"/>
        <v/>
      </c>
      <c r="PPC104" s="82" t="str">
        <f t="shared" si="278"/>
        <v/>
      </c>
      <c r="PPD104" s="82" t="str">
        <f t="shared" si="278"/>
        <v/>
      </c>
      <c r="PPE104" s="82" t="str">
        <f t="shared" si="278"/>
        <v/>
      </c>
      <c r="PPF104" s="82" t="str">
        <f t="shared" si="278"/>
        <v/>
      </c>
      <c r="PPG104" s="82" t="str">
        <f t="shared" ref="PPG104:PRR104" si="279">IF(ISNUMBER(outYear),PPG55+PPG61+PPG67+PPG101,"")</f>
        <v/>
      </c>
      <c r="PPH104" s="82" t="str">
        <f t="shared" si="279"/>
        <v/>
      </c>
      <c r="PPI104" s="82" t="str">
        <f t="shared" si="279"/>
        <v/>
      </c>
      <c r="PPJ104" s="82" t="str">
        <f t="shared" si="279"/>
        <v/>
      </c>
      <c r="PPK104" s="82" t="str">
        <f t="shared" si="279"/>
        <v/>
      </c>
      <c r="PPL104" s="82" t="str">
        <f t="shared" si="279"/>
        <v/>
      </c>
      <c r="PPM104" s="82" t="str">
        <f t="shared" si="279"/>
        <v/>
      </c>
      <c r="PPN104" s="82" t="str">
        <f t="shared" si="279"/>
        <v/>
      </c>
      <c r="PPO104" s="82" t="str">
        <f t="shared" si="279"/>
        <v/>
      </c>
      <c r="PPP104" s="82" t="str">
        <f t="shared" si="279"/>
        <v/>
      </c>
      <c r="PPQ104" s="82" t="str">
        <f t="shared" si="279"/>
        <v/>
      </c>
      <c r="PPR104" s="82" t="str">
        <f t="shared" si="279"/>
        <v/>
      </c>
      <c r="PPS104" s="82" t="str">
        <f t="shared" si="279"/>
        <v/>
      </c>
      <c r="PPT104" s="82" t="str">
        <f t="shared" si="279"/>
        <v/>
      </c>
      <c r="PPU104" s="82" t="str">
        <f t="shared" si="279"/>
        <v/>
      </c>
      <c r="PPV104" s="82" t="str">
        <f t="shared" si="279"/>
        <v/>
      </c>
      <c r="PPW104" s="82" t="str">
        <f t="shared" si="279"/>
        <v/>
      </c>
      <c r="PPX104" s="82" t="str">
        <f t="shared" si="279"/>
        <v/>
      </c>
      <c r="PPY104" s="82" t="str">
        <f t="shared" si="279"/>
        <v/>
      </c>
      <c r="PPZ104" s="82" t="str">
        <f t="shared" si="279"/>
        <v/>
      </c>
      <c r="PQA104" s="82" t="str">
        <f t="shared" si="279"/>
        <v/>
      </c>
      <c r="PQB104" s="82" t="str">
        <f t="shared" si="279"/>
        <v/>
      </c>
      <c r="PQC104" s="82" t="str">
        <f t="shared" si="279"/>
        <v/>
      </c>
      <c r="PQD104" s="82" t="str">
        <f t="shared" si="279"/>
        <v/>
      </c>
      <c r="PQE104" s="82" t="str">
        <f t="shared" si="279"/>
        <v/>
      </c>
      <c r="PQF104" s="82" t="str">
        <f t="shared" si="279"/>
        <v/>
      </c>
      <c r="PQG104" s="82" t="str">
        <f t="shared" si="279"/>
        <v/>
      </c>
      <c r="PQH104" s="82" t="str">
        <f t="shared" si="279"/>
        <v/>
      </c>
      <c r="PQI104" s="82" t="str">
        <f t="shared" si="279"/>
        <v/>
      </c>
      <c r="PQJ104" s="82" t="str">
        <f t="shared" si="279"/>
        <v/>
      </c>
      <c r="PQK104" s="82" t="str">
        <f t="shared" si="279"/>
        <v/>
      </c>
      <c r="PQL104" s="82" t="str">
        <f t="shared" si="279"/>
        <v/>
      </c>
      <c r="PQM104" s="82" t="str">
        <f t="shared" si="279"/>
        <v/>
      </c>
      <c r="PQN104" s="82" t="str">
        <f t="shared" si="279"/>
        <v/>
      </c>
      <c r="PQO104" s="82" t="str">
        <f t="shared" si="279"/>
        <v/>
      </c>
      <c r="PQP104" s="82" t="str">
        <f t="shared" si="279"/>
        <v/>
      </c>
      <c r="PQQ104" s="82" t="str">
        <f t="shared" si="279"/>
        <v/>
      </c>
      <c r="PQR104" s="82" t="str">
        <f t="shared" si="279"/>
        <v/>
      </c>
      <c r="PQS104" s="82" t="str">
        <f t="shared" si="279"/>
        <v/>
      </c>
      <c r="PQT104" s="82" t="str">
        <f t="shared" si="279"/>
        <v/>
      </c>
      <c r="PQU104" s="82" t="str">
        <f t="shared" si="279"/>
        <v/>
      </c>
      <c r="PQV104" s="82" t="str">
        <f t="shared" si="279"/>
        <v/>
      </c>
      <c r="PQW104" s="82" t="str">
        <f t="shared" si="279"/>
        <v/>
      </c>
      <c r="PQX104" s="82" t="str">
        <f t="shared" si="279"/>
        <v/>
      </c>
      <c r="PQY104" s="82" t="str">
        <f t="shared" si="279"/>
        <v/>
      </c>
      <c r="PQZ104" s="82" t="str">
        <f t="shared" si="279"/>
        <v/>
      </c>
      <c r="PRA104" s="82" t="str">
        <f t="shared" si="279"/>
        <v/>
      </c>
      <c r="PRB104" s="82" t="str">
        <f t="shared" si="279"/>
        <v/>
      </c>
      <c r="PRC104" s="82" t="str">
        <f t="shared" si="279"/>
        <v/>
      </c>
      <c r="PRD104" s="82" t="str">
        <f t="shared" si="279"/>
        <v/>
      </c>
      <c r="PRE104" s="82" t="str">
        <f t="shared" si="279"/>
        <v/>
      </c>
      <c r="PRF104" s="82" t="str">
        <f t="shared" si="279"/>
        <v/>
      </c>
      <c r="PRG104" s="82" t="str">
        <f t="shared" si="279"/>
        <v/>
      </c>
      <c r="PRH104" s="82" t="str">
        <f t="shared" si="279"/>
        <v/>
      </c>
      <c r="PRI104" s="82" t="str">
        <f t="shared" si="279"/>
        <v/>
      </c>
      <c r="PRJ104" s="82" t="str">
        <f t="shared" si="279"/>
        <v/>
      </c>
      <c r="PRK104" s="82" t="str">
        <f t="shared" si="279"/>
        <v/>
      </c>
      <c r="PRL104" s="82" t="str">
        <f t="shared" si="279"/>
        <v/>
      </c>
      <c r="PRM104" s="82" t="str">
        <f t="shared" si="279"/>
        <v/>
      </c>
      <c r="PRN104" s="82" t="str">
        <f t="shared" si="279"/>
        <v/>
      </c>
      <c r="PRO104" s="82" t="str">
        <f t="shared" si="279"/>
        <v/>
      </c>
      <c r="PRP104" s="82" t="str">
        <f t="shared" si="279"/>
        <v/>
      </c>
      <c r="PRQ104" s="82" t="str">
        <f t="shared" si="279"/>
        <v/>
      </c>
      <c r="PRR104" s="82" t="str">
        <f t="shared" si="279"/>
        <v/>
      </c>
      <c r="PRS104" s="82" t="str">
        <f t="shared" ref="PRS104:PUD104" si="280">IF(ISNUMBER(outYear),PRS55+PRS61+PRS67+PRS101,"")</f>
        <v/>
      </c>
      <c r="PRT104" s="82" t="str">
        <f t="shared" si="280"/>
        <v/>
      </c>
      <c r="PRU104" s="82" t="str">
        <f t="shared" si="280"/>
        <v/>
      </c>
      <c r="PRV104" s="82" t="str">
        <f t="shared" si="280"/>
        <v/>
      </c>
      <c r="PRW104" s="82" t="str">
        <f t="shared" si="280"/>
        <v/>
      </c>
      <c r="PRX104" s="82" t="str">
        <f t="shared" si="280"/>
        <v/>
      </c>
      <c r="PRY104" s="82" t="str">
        <f t="shared" si="280"/>
        <v/>
      </c>
      <c r="PRZ104" s="82" t="str">
        <f t="shared" si="280"/>
        <v/>
      </c>
      <c r="PSA104" s="82" t="str">
        <f t="shared" si="280"/>
        <v/>
      </c>
      <c r="PSB104" s="82" t="str">
        <f t="shared" si="280"/>
        <v/>
      </c>
      <c r="PSC104" s="82" t="str">
        <f t="shared" si="280"/>
        <v/>
      </c>
      <c r="PSD104" s="82" t="str">
        <f t="shared" si="280"/>
        <v/>
      </c>
      <c r="PSE104" s="82" t="str">
        <f t="shared" si="280"/>
        <v/>
      </c>
      <c r="PSF104" s="82" t="str">
        <f t="shared" si="280"/>
        <v/>
      </c>
      <c r="PSG104" s="82" t="str">
        <f t="shared" si="280"/>
        <v/>
      </c>
      <c r="PSH104" s="82" t="str">
        <f t="shared" si="280"/>
        <v/>
      </c>
      <c r="PSI104" s="82" t="str">
        <f t="shared" si="280"/>
        <v/>
      </c>
      <c r="PSJ104" s="82" t="str">
        <f t="shared" si="280"/>
        <v/>
      </c>
      <c r="PSK104" s="82" t="str">
        <f t="shared" si="280"/>
        <v/>
      </c>
      <c r="PSL104" s="82" t="str">
        <f t="shared" si="280"/>
        <v/>
      </c>
      <c r="PSM104" s="82" t="str">
        <f t="shared" si="280"/>
        <v/>
      </c>
      <c r="PSN104" s="82" t="str">
        <f t="shared" si="280"/>
        <v/>
      </c>
      <c r="PSO104" s="82" t="str">
        <f t="shared" si="280"/>
        <v/>
      </c>
      <c r="PSP104" s="82" t="str">
        <f t="shared" si="280"/>
        <v/>
      </c>
      <c r="PSQ104" s="82" t="str">
        <f t="shared" si="280"/>
        <v/>
      </c>
      <c r="PSR104" s="82" t="str">
        <f t="shared" si="280"/>
        <v/>
      </c>
      <c r="PSS104" s="82" t="str">
        <f t="shared" si="280"/>
        <v/>
      </c>
      <c r="PST104" s="82" t="str">
        <f t="shared" si="280"/>
        <v/>
      </c>
      <c r="PSU104" s="82" t="str">
        <f t="shared" si="280"/>
        <v/>
      </c>
      <c r="PSV104" s="82" t="str">
        <f t="shared" si="280"/>
        <v/>
      </c>
      <c r="PSW104" s="82" t="str">
        <f t="shared" si="280"/>
        <v/>
      </c>
      <c r="PSX104" s="82" t="str">
        <f t="shared" si="280"/>
        <v/>
      </c>
      <c r="PSY104" s="82" t="str">
        <f t="shared" si="280"/>
        <v/>
      </c>
      <c r="PSZ104" s="82" t="str">
        <f t="shared" si="280"/>
        <v/>
      </c>
      <c r="PTA104" s="82" t="str">
        <f t="shared" si="280"/>
        <v/>
      </c>
      <c r="PTB104" s="82" t="str">
        <f t="shared" si="280"/>
        <v/>
      </c>
      <c r="PTC104" s="82" t="str">
        <f t="shared" si="280"/>
        <v/>
      </c>
      <c r="PTD104" s="82" t="str">
        <f t="shared" si="280"/>
        <v/>
      </c>
      <c r="PTE104" s="82" t="str">
        <f t="shared" si="280"/>
        <v/>
      </c>
      <c r="PTF104" s="82" t="str">
        <f t="shared" si="280"/>
        <v/>
      </c>
      <c r="PTG104" s="82" t="str">
        <f t="shared" si="280"/>
        <v/>
      </c>
      <c r="PTH104" s="82" t="str">
        <f t="shared" si="280"/>
        <v/>
      </c>
      <c r="PTI104" s="82" t="str">
        <f t="shared" si="280"/>
        <v/>
      </c>
      <c r="PTJ104" s="82" t="str">
        <f t="shared" si="280"/>
        <v/>
      </c>
      <c r="PTK104" s="82" t="str">
        <f t="shared" si="280"/>
        <v/>
      </c>
      <c r="PTL104" s="82" t="str">
        <f t="shared" si="280"/>
        <v/>
      </c>
      <c r="PTM104" s="82" t="str">
        <f t="shared" si="280"/>
        <v/>
      </c>
      <c r="PTN104" s="82" t="str">
        <f t="shared" si="280"/>
        <v/>
      </c>
      <c r="PTO104" s="82" t="str">
        <f t="shared" si="280"/>
        <v/>
      </c>
      <c r="PTP104" s="82" t="str">
        <f t="shared" si="280"/>
        <v/>
      </c>
      <c r="PTQ104" s="82" t="str">
        <f t="shared" si="280"/>
        <v/>
      </c>
      <c r="PTR104" s="82" t="str">
        <f t="shared" si="280"/>
        <v/>
      </c>
      <c r="PTS104" s="82" t="str">
        <f t="shared" si="280"/>
        <v/>
      </c>
      <c r="PTT104" s="82" t="str">
        <f t="shared" si="280"/>
        <v/>
      </c>
      <c r="PTU104" s="82" t="str">
        <f t="shared" si="280"/>
        <v/>
      </c>
      <c r="PTV104" s="82" t="str">
        <f t="shared" si="280"/>
        <v/>
      </c>
      <c r="PTW104" s="82" t="str">
        <f t="shared" si="280"/>
        <v/>
      </c>
      <c r="PTX104" s="82" t="str">
        <f t="shared" si="280"/>
        <v/>
      </c>
      <c r="PTY104" s="82" t="str">
        <f t="shared" si="280"/>
        <v/>
      </c>
      <c r="PTZ104" s="82" t="str">
        <f t="shared" si="280"/>
        <v/>
      </c>
      <c r="PUA104" s="82" t="str">
        <f t="shared" si="280"/>
        <v/>
      </c>
      <c r="PUB104" s="82" t="str">
        <f t="shared" si="280"/>
        <v/>
      </c>
      <c r="PUC104" s="82" t="str">
        <f t="shared" si="280"/>
        <v/>
      </c>
      <c r="PUD104" s="82" t="str">
        <f t="shared" si="280"/>
        <v/>
      </c>
      <c r="PUE104" s="82" t="str">
        <f t="shared" ref="PUE104:PWP104" si="281">IF(ISNUMBER(outYear),PUE55+PUE61+PUE67+PUE101,"")</f>
        <v/>
      </c>
      <c r="PUF104" s="82" t="str">
        <f t="shared" si="281"/>
        <v/>
      </c>
      <c r="PUG104" s="82" t="str">
        <f t="shared" si="281"/>
        <v/>
      </c>
      <c r="PUH104" s="82" t="str">
        <f t="shared" si="281"/>
        <v/>
      </c>
      <c r="PUI104" s="82" t="str">
        <f t="shared" si="281"/>
        <v/>
      </c>
      <c r="PUJ104" s="82" t="str">
        <f t="shared" si="281"/>
        <v/>
      </c>
      <c r="PUK104" s="82" t="str">
        <f t="shared" si="281"/>
        <v/>
      </c>
      <c r="PUL104" s="82" t="str">
        <f t="shared" si="281"/>
        <v/>
      </c>
      <c r="PUM104" s="82" t="str">
        <f t="shared" si="281"/>
        <v/>
      </c>
      <c r="PUN104" s="82" t="str">
        <f t="shared" si="281"/>
        <v/>
      </c>
      <c r="PUO104" s="82" t="str">
        <f t="shared" si="281"/>
        <v/>
      </c>
      <c r="PUP104" s="82" t="str">
        <f t="shared" si="281"/>
        <v/>
      </c>
      <c r="PUQ104" s="82" t="str">
        <f t="shared" si="281"/>
        <v/>
      </c>
      <c r="PUR104" s="82" t="str">
        <f t="shared" si="281"/>
        <v/>
      </c>
      <c r="PUS104" s="82" t="str">
        <f t="shared" si="281"/>
        <v/>
      </c>
      <c r="PUT104" s="82" t="str">
        <f t="shared" si="281"/>
        <v/>
      </c>
      <c r="PUU104" s="82" t="str">
        <f t="shared" si="281"/>
        <v/>
      </c>
      <c r="PUV104" s="82" t="str">
        <f t="shared" si="281"/>
        <v/>
      </c>
      <c r="PUW104" s="82" t="str">
        <f t="shared" si="281"/>
        <v/>
      </c>
      <c r="PUX104" s="82" t="str">
        <f t="shared" si="281"/>
        <v/>
      </c>
      <c r="PUY104" s="82" t="str">
        <f t="shared" si="281"/>
        <v/>
      </c>
      <c r="PUZ104" s="82" t="str">
        <f t="shared" si="281"/>
        <v/>
      </c>
      <c r="PVA104" s="82" t="str">
        <f t="shared" si="281"/>
        <v/>
      </c>
      <c r="PVB104" s="82" t="str">
        <f t="shared" si="281"/>
        <v/>
      </c>
      <c r="PVC104" s="82" t="str">
        <f t="shared" si="281"/>
        <v/>
      </c>
      <c r="PVD104" s="82" t="str">
        <f t="shared" si="281"/>
        <v/>
      </c>
      <c r="PVE104" s="82" t="str">
        <f t="shared" si="281"/>
        <v/>
      </c>
      <c r="PVF104" s="82" t="str">
        <f t="shared" si="281"/>
        <v/>
      </c>
      <c r="PVG104" s="82" t="str">
        <f t="shared" si="281"/>
        <v/>
      </c>
      <c r="PVH104" s="82" t="str">
        <f t="shared" si="281"/>
        <v/>
      </c>
      <c r="PVI104" s="82" t="str">
        <f t="shared" si="281"/>
        <v/>
      </c>
      <c r="PVJ104" s="82" t="str">
        <f t="shared" si="281"/>
        <v/>
      </c>
      <c r="PVK104" s="82" t="str">
        <f t="shared" si="281"/>
        <v/>
      </c>
      <c r="PVL104" s="82" t="str">
        <f t="shared" si="281"/>
        <v/>
      </c>
      <c r="PVM104" s="82" t="str">
        <f t="shared" si="281"/>
        <v/>
      </c>
      <c r="PVN104" s="82" t="str">
        <f t="shared" si="281"/>
        <v/>
      </c>
      <c r="PVO104" s="82" t="str">
        <f t="shared" si="281"/>
        <v/>
      </c>
      <c r="PVP104" s="82" t="str">
        <f t="shared" si="281"/>
        <v/>
      </c>
      <c r="PVQ104" s="82" t="str">
        <f t="shared" si="281"/>
        <v/>
      </c>
      <c r="PVR104" s="82" t="str">
        <f t="shared" si="281"/>
        <v/>
      </c>
      <c r="PVS104" s="82" t="str">
        <f t="shared" si="281"/>
        <v/>
      </c>
      <c r="PVT104" s="82" t="str">
        <f t="shared" si="281"/>
        <v/>
      </c>
      <c r="PVU104" s="82" t="str">
        <f t="shared" si="281"/>
        <v/>
      </c>
      <c r="PVV104" s="82" t="str">
        <f t="shared" si="281"/>
        <v/>
      </c>
      <c r="PVW104" s="82" t="str">
        <f t="shared" si="281"/>
        <v/>
      </c>
      <c r="PVX104" s="82" t="str">
        <f t="shared" si="281"/>
        <v/>
      </c>
      <c r="PVY104" s="82" t="str">
        <f t="shared" si="281"/>
        <v/>
      </c>
      <c r="PVZ104" s="82" t="str">
        <f t="shared" si="281"/>
        <v/>
      </c>
      <c r="PWA104" s="82" t="str">
        <f t="shared" si="281"/>
        <v/>
      </c>
      <c r="PWB104" s="82" t="str">
        <f t="shared" si="281"/>
        <v/>
      </c>
      <c r="PWC104" s="82" t="str">
        <f t="shared" si="281"/>
        <v/>
      </c>
      <c r="PWD104" s="82" t="str">
        <f t="shared" si="281"/>
        <v/>
      </c>
      <c r="PWE104" s="82" t="str">
        <f t="shared" si="281"/>
        <v/>
      </c>
      <c r="PWF104" s="82" t="str">
        <f t="shared" si="281"/>
        <v/>
      </c>
      <c r="PWG104" s="82" t="str">
        <f t="shared" si="281"/>
        <v/>
      </c>
      <c r="PWH104" s="82" t="str">
        <f t="shared" si="281"/>
        <v/>
      </c>
      <c r="PWI104" s="82" t="str">
        <f t="shared" si="281"/>
        <v/>
      </c>
      <c r="PWJ104" s="82" t="str">
        <f t="shared" si="281"/>
        <v/>
      </c>
      <c r="PWK104" s="82" t="str">
        <f t="shared" si="281"/>
        <v/>
      </c>
      <c r="PWL104" s="82" t="str">
        <f t="shared" si="281"/>
        <v/>
      </c>
      <c r="PWM104" s="82" t="str">
        <f t="shared" si="281"/>
        <v/>
      </c>
      <c r="PWN104" s="82" t="str">
        <f t="shared" si="281"/>
        <v/>
      </c>
      <c r="PWO104" s="82" t="str">
        <f t="shared" si="281"/>
        <v/>
      </c>
      <c r="PWP104" s="82" t="str">
        <f t="shared" si="281"/>
        <v/>
      </c>
      <c r="PWQ104" s="82" t="str">
        <f t="shared" ref="PWQ104:PZB104" si="282">IF(ISNUMBER(outYear),PWQ55+PWQ61+PWQ67+PWQ101,"")</f>
        <v/>
      </c>
      <c r="PWR104" s="82" t="str">
        <f t="shared" si="282"/>
        <v/>
      </c>
      <c r="PWS104" s="82" t="str">
        <f t="shared" si="282"/>
        <v/>
      </c>
      <c r="PWT104" s="82" t="str">
        <f t="shared" si="282"/>
        <v/>
      </c>
      <c r="PWU104" s="82" t="str">
        <f t="shared" si="282"/>
        <v/>
      </c>
      <c r="PWV104" s="82" t="str">
        <f t="shared" si="282"/>
        <v/>
      </c>
      <c r="PWW104" s="82" t="str">
        <f t="shared" si="282"/>
        <v/>
      </c>
      <c r="PWX104" s="82" t="str">
        <f t="shared" si="282"/>
        <v/>
      </c>
      <c r="PWY104" s="82" t="str">
        <f t="shared" si="282"/>
        <v/>
      </c>
      <c r="PWZ104" s="82" t="str">
        <f t="shared" si="282"/>
        <v/>
      </c>
      <c r="PXA104" s="82" t="str">
        <f t="shared" si="282"/>
        <v/>
      </c>
      <c r="PXB104" s="82" t="str">
        <f t="shared" si="282"/>
        <v/>
      </c>
      <c r="PXC104" s="82" t="str">
        <f t="shared" si="282"/>
        <v/>
      </c>
      <c r="PXD104" s="82" t="str">
        <f t="shared" si="282"/>
        <v/>
      </c>
      <c r="PXE104" s="82" t="str">
        <f t="shared" si="282"/>
        <v/>
      </c>
      <c r="PXF104" s="82" t="str">
        <f t="shared" si="282"/>
        <v/>
      </c>
      <c r="PXG104" s="82" t="str">
        <f t="shared" si="282"/>
        <v/>
      </c>
      <c r="PXH104" s="82" t="str">
        <f t="shared" si="282"/>
        <v/>
      </c>
      <c r="PXI104" s="82" t="str">
        <f t="shared" si="282"/>
        <v/>
      </c>
      <c r="PXJ104" s="82" t="str">
        <f t="shared" si="282"/>
        <v/>
      </c>
      <c r="PXK104" s="82" t="str">
        <f t="shared" si="282"/>
        <v/>
      </c>
      <c r="PXL104" s="82" t="str">
        <f t="shared" si="282"/>
        <v/>
      </c>
      <c r="PXM104" s="82" t="str">
        <f t="shared" si="282"/>
        <v/>
      </c>
      <c r="PXN104" s="82" t="str">
        <f t="shared" si="282"/>
        <v/>
      </c>
      <c r="PXO104" s="82" t="str">
        <f t="shared" si="282"/>
        <v/>
      </c>
      <c r="PXP104" s="82" t="str">
        <f t="shared" si="282"/>
        <v/>
      </c>
      <c r="PXQ104" s="82" t="str">
        <f t="shared" si="282"/>
        <v/>
      </c>
      <c r="PXR104" s="82" t="str">
        <f t="shared" si="282"/>
        <v/>
      </c>
      <c r="PXS104" s="82" t="str">
        <f t="shared" si="282"/>
        <v/>
      </c>
      <c r="PXT104" s="82" t="str">
        <f t="shared" si="282"/>
        <v/>
      </c>
      <c r="PXU104" s="82" t="str">
        <f t="shared" si="282"/>
        <v/>
      </c>
      <c r="PXV104" s="82" t="str">
        <f t="shared" si="282"/>
        <v/>
      </c>
      <c r="PXW104" s="82" t="str">
        <f t="shared" si="282"/>
        <v/>
      </c>
      <c r="PXX104" s="82" t="str">
        <f t="shared" si="282"/>
        <v/>
      </c>
      <c r="PXY104" s="82" t="str">
        <f t="shared" si="282"/>
        <v/>
      </c>
      <c r="PXZ104" s="82" t="str">
        <f t="shared" si="282"/>
        <v/>
      </c>
      <c r="PYA104" s="82" t="str">
        <f t="shared" si="282"/>
        <v/>
      </c>
      <c r="PYB104" s="82" t="str">
        <f t="shared" si="282"/>
        <v/>
      </c>
      <c r="PYC104" s="82" t="str">
        <f t="shared" si="282"/>
        <v/>
      </c>
      <c r="PYD104" s="82" t="str">
        <f t="shared" si="282"/>
        <v/>
      </c>
      <c r="PYE104" s="82" t="str">
        <f t="shared" si="282"/>
        <v/>
      </c>
      <c r="PYF104" s="82" t="str">
        <f t="shared" si="282"/>
        <v/>
      </c>
      <c r="PYG104" s="82" t="str">
        <f t="shared" si="282"/>
        <v/>
      </c>
      <c r="PYH104" s="82" t="str">
        <f t="shared" si="282"/>
        <v/>
      </c>
      <c r="PYI104" s="82" t="str">
        <f t="shared" si="282"/>
        <v/>
      </c>
      <c r="PYJ104" s="82" t="str">
        <f t="shared" si="282"/>
        <v/>
      </c>
      <c r="PYK104" s="82" t="str">
        <f t="shared" si="282"/>
        <v/>
      </c>
      <c r="PYL104" s="82" t="str">
        <f t="shared" si="282"/>
        <v/>
      </c>
      <c r="PYM104" s="82" t="str">
        <f t="shared" si="282"/>
        <v/>
      </c>
      <c r="PYN104" s="82" t="str">
        <f t="shared" si="282"/>
        <v/>
      </c>
      <c r="PYO104" s="82" t="str">
        <f t="shared" si="282"/>
        <v/>
      </c>
      <c r="PYP104" s="82" t="str">
        <f t="shared" si="282"/>
        <v/>
      </c>
      <c r="PYQ104" s="82" t="str">
        <f t="shared" si="282"/>
        <v/>
      </c>
      <c r="PYR104" s="82" t="str">
        <f t="shared" si="282"/>
        <v/>
      </c>
      <c r="PYS104" s="82" t="str">
        <f t="shared" si="282"/>
        <v/>
      </c>
      <c r="PYT104" s="82" t="str">
        <f t="shared" si="282"/>
        <v/>
      </c>
      <c r="PYU104" s="82" t="str">
        <f t="shared" si="282"/>
        <v/>
      </c>
      <c r="PYV104" s="82" t="str">
        <f t="shared" si="282"/>
        <v/>
      </c>
      <c r="PYW104" s="82" t="str">
        <f t="shared" si="282"/>
        <v/>
      </c>
      <c r="PYX104" s="82" t="str">
        <f t="shared" si="282"/>
        <v/>
      </c>
      <c r="PYY104" s="82" t="str">
        <f t="shared" si="282"/>
        <v/>
      </c>
      <c r="PYZ104" s="82" t="str">
        <f t="shared" si="282"/>
        <v/>
      </c>
      <c r="PZA104" s="82" t="str">
        <f t="shared" si="282"/>
        <v/>
      </c>
      <c r="PZB104" s="82" t="str">
        <f t="shared" si="282"/>
        <v/>
      </c>
      <c r="PZC104" s="82" t="str">
        <f t="shared" ref="PZC104:QBN104" si="283">IF(ISNUMBER(outYear),PZC55+PZC61+PZC67+PZC101,"")</f>
        <v/>
      </c>
      <c r="PZD104" s="82" t="str">
        <f t="shared" si="283"/>
        <v/>
      </c>
      <c r="PZE104" s="82" t="str">
        <f t="shared" si="283"/>
        <v/>
      </c>
      <c r="PZF104" s="82" t="str">
        <f t="shared" si="283"/>
        <v/>
      </c>
      <c r="PZG104" s="82" t="str">
        <f t="shared" si="283"/>
        <v/>
      </c>
      <c r="PZH104" s="82" t="str">
        <f t="shared" si="283"/>
        <v/>
      </c>
      <c r="PZI104" s="82" t="str">
        <f t="shared" si="283"/>
        <v/>
      </c>
      <c r="PZJ104" s="82" t="str">
        <f t="shared" si="283"/>
        <v/>
      </c>
      <c r="PZK104" s="82" t="str">
        <f t="shared" si="283"/>
        <v/>
      </c>
      <c r="PZL104" s="82" t="str">
        <f t="shared" si="283"/>
        <v/>
      </c>
      <c r="PZM104" s="82" t="str">
        <f t="shared" si="283"/>
        <v/>
      </c>
      <c r="PZN104" s="82" t="str">
        <f t="shared" si="283"/>
        <v/>
      </c>
      <c r="PZO104" s="82" t="str">
        <f t="shared" si="283"/>
        <v/>
      </c>
      <c r="PZP104" s="82" t="str">
        <f t="shared" si="283"/>
        <v/>
      </c>
      <c r="PZQ104" s="82" t="str">
        <f t="shared" si="283"/>
        <v/>
      </c>
      <c r="PZR104" s="82" t="str">
        <f t="shared" si="283"/>
        <v/>
      </c>
      <c r="PZS104" s="82" t="str">
        <f t="shared" si="283"/>
        <v/>
      </c>
      <c r="PZT104" s="82" t="str">
        <f t="shared" si="283"/>
        <v/>
      </c>
      <c r="PZU104" s="82" t="str">
        <f t="shared" si="283"/>
        <v/>
      </c>
      <c r="PZV104" s="82" t="str">
        <f t="shared" si="283"/>
        <v/>
      </c>
      <c r="PZW104" s="82" t="str">
        <f t="shared" si="283"/>
        <v/>
      </c>
      <c r="PZX104" s="82" t="str">
        <f t="shared" si="283"/>
        <v/>
      </c>
      <c r="PZY104" s="82" t="str">
        <f t="shared" si="283"/>
        <v/>
      </c>
      <c r="PZZ104" s="82" t="str">
        <f t="shared" si="283"/>
        <v/>
      </c>
      <c r="QAA104" s="82" t="str">
        <f t="shared" si="283"/>
        <v/>
      </c>
      <c r="QAB104" s="82" t="str">
        <f t="shared" si="283"/>
        <v/>
      </c>
      <c r="QAC104" s="82" t="str">
        <f t="shared" si="283"/>
        <v/>
      </c>
      <c r="QAD104" s="82" t="str">
        <f t="shared" si="283"/>
        <v/>
      </c>
      <c r="QAE104" s="82" t="str">
        <f t="shared" si="283"/>
        <v/>
      </c>
      <c r="QAF104" s="82" t="str">
        <f t="shared" si="283"/>
        <v/>
      </c>
      <c r="QAG104" s="82" t="str">
        <f t="shared" si="283"/>
        <v/>
      </c>
      <c r="QAH104" s="82" t="str">
        <f t="shared" si="283"/>
        <v/>
      </c>
      <c r="QAI104" s="82" t="str">
        <f t="shared" si="283"/>
        <v/>
      </c>
      <c r="QAJ104" s="82" t="str">
        <f t="shared" si="283"/>
        <v/>
      </c>
      <c r="QAK104" s="82" t="str">
        <f t="shared" si="283"/>
        <v/>
      </c>
      <c r="QAL104" s="82" t="str">
        <f t="shared" si="283"/>
        <v/>
      </c>
      <c r="QAM104" s="82" t="str">
        <f t="shared" si="283"/>
        <v/>
      </c>
      <c r="QAN104" s="82" t="str">
        <f t="shared" si="283"/>
        <v/>
      </c>
      <c r="QAO104" s="82" t="str">
        <f t="shared" si="283"/>
        <v/>
      </c>
      <c r="QAP104" s="82" t="str">
        <f t="shared" si="283"/>
        <v/>
      </c>
      <c r="QAQ104" s="82" t="str">
        <f t="shared" si="283"/>
        <v/>
      </c>
      <c r="QAR104" s="82" t="str">
        <f t="shared" si="283"/>
        <v/>
      </c>
      <c r="QAS104" s="82" t="str">
        <f t="shared" si="283"/>
        <v/>
      </c>
      <c r="QAT104" s="82" t="str">
        <f t="shared" si="283"/>
        <v/>
      </c>
      <c r="QAU104" s="82" t="str">
        <f t="shared" si="283"/>
        <v/>
      </c>
      <c r="QAV104" s="82" t="str">
        <f t="shared" si="283"/>
        <v/>
      </c>
      <c r="QAW104" s="82" t="str">
        <f t="shared" si="283"/>
        <v/>
      </c>
      <c r="QAX104" s="82" t="str">
        <f t="shared" si="283"/>
        <v/>
      </c>
      <c r="QAY104" s="82" t="str">
        <f t="shared" si="283"/>
        <v/>
      </c>
      <c r="QAZ104" s="82" t="str">
        <f t="shared" si="283"/>
        <v/>
      </c>
      <c r="QBA104" s="82" t="str">
        <f t="shared" si="283"/>
        <v/>
      </c>
      <c r="QBB104" s="82" t="str">
        <f t="shared" si="283"/>
        <v/>
      </c>
      <c r="QBC104" s="82" t="str">
        <f t="shared" si="283"/>
        <v/>
      </c>
      <c r="QBD104" s="82" t="str">
        <f t="shared" si="283"/>
        <v/>
      </c>
      <c r="QBE104" s="82" t="str">
        <f t="shared" si="283"/>
        <v/>
      </c>
      <c r="QBF104" s="82" t="str">
        <f t="shared" si="283"/>
        <v/>
      </c>
      <c r="QBG104" s="82" t="str">
        <f t="shared" si="283"/>
        <v/>
      </c>
      <c r="QBH104" s="82" t="str">
        <f t="shared" si="283"/>
        <v/>
      </c>
      <c r="QBI104" s="82" t="str">
        <f t="shared" si="283"/>
        <v/>
      </c>
      <c r="QBJ104" s="82" t="str">
        <f t="shared" si="283"/>
        <v/>
      </c>
      <c r="QBK104" s="82" t="str">
        <f t="shared" si="283"/>
        <v/>
      </c>
      <c r="QBL104" s="82" t="str">
        <f t="shared" si="283"/>
        <v/>
      </c>
      <c r="QBM104" s="82" t="str">
        <f t="shared" si="283"/>
        <v/>
      </c>
      <c r="QBN104" s="82" t="str">
        <f t="shared" si="283"/>
        <v/>
      </c>
      <c r="QBO104" s="82" t="str">
        <f t="shared" ref="QBO104:QDZ104" si="284">IF(ISNUMBER(outYear),QBO55+QBO61+QBO67+QBO101,"")</f>
        <v/>
      </c>
      <c r="QBP104" s="82" t="str">
        <f t="shared" si="284"/>
        <v/>
      </c>
      <c r="QBQ104" s="82" t="str">
        <f t="shared" si="284"/>
        <v/>
      </c>
      <c r="QBR104" s="82" t="str">
        <f t="shared" si="284"/>
        <v/>
      </c>
      <c r="QBS104" s="82" t="str">
        <f t="shared" si="284"/>
        <v/>
      </c>
      <c r="QBT104" s="82" t="str">
        <f t="shared" si="284"/>
        <v/>
      </c>
      <c r="QBU104" s="82" t="str">
        <f t="shared" si="284"/>
        <v/>
      </c>
      <c r="QBV104" s="82" t="str">
        <f t="shared" si="284"/>
        <v/>
      </c>
      <c r="QBW104" s="82" t="str">
        <f t="shared" si="284"/>
        <v/>
      </c>
      <c r="QBX104" s="82" t="str">
        <f t="shared" si="284"/>
        <v/>
      </c>
      <c r="QBY104" s="82" t="str">
        <f t="shared" si="284"/>
        <v/>
      </c>
      <c r="QBZ104" s="82" t="str">
        <f t="shared" si="284"/>
        <v/>
      </c>
      <c r="QCA104" s="82" t="str">
        <f t="shared" si="284"/>
        <v/>
      </c>
      <c r="QCB104" s="82" t="str">
        <f t="shared" si="284"/>
        <v/>
      </c>
      <c r="QCC104" s="82" t="str">
        <f t="shared" si="284"/>
        <v/>
      </c>
      <c r="QCD104" s="82" t="str">
        <f t="shared" si="284"/>
        <v/>
      </c>
      <c r="QCE104" s="82" t="str">
        <f t="shared" si="284"/>
        <v/>
      </c>
      <c r="QCF104" s="82" t="str">
        <f t="shared" si="284"/>
        <v/>
      </c>
      <c r="QCG104" s="82" t="str">
        <f t="shared" si="284"/>
        <v/>
      </c>
      <c r="QCH104" s="82" t="str">
        <f t="shared" si="284"/>
        <v/>
      </c>
      <c r="QCI104" s="82" t="str">
        <f t="shared" si="284"/>
        <v/>
      </c>
      <c r="QCJ104" s="82" t="str">
        <f t="shared" si="284"/>
        <v/>
      </c>
      <c r="QCK104" s="82" t="str">
        <f t="shared" si="284"/>
        <v/>
      </c>
      <c r="QCL104" s="82" t="str">
        <f t="shared" si="284"/>
        <v/>
      </c>
      <c r="QCM104" s="82" t="str">
        <f t="shared" si="284"/>
        <v/>
      </c>
      <c r="QCN104" s="82" t="str">
        <f t="shared" si="284"/>
        <v/>
      </c>
      <c r="QCO104" s="82" t="str">
        <f t="shared" si="284"/>
        <v/>
      </c>
      <c r="QCP104" s="82" t="str">
        <f t="shared" si="284"/>
        <v/>
      </c>
      <c r="QCQ104" s="82" t="str">
        <f t="shared" si="284"/>
        <v/>
      </c>
      <c r="QCR104" s="82" t="str">
        <f t="shared" si="284"/>
        <v/>
      </c>
      <c r="QCS104" s="82" t="str">
        <f t="shared" si="284"/>
        <v/>
      </c>
      <c r="QCT104" s="82" t="str">
        <f t="shared" si="284"/>
        <v/>
      </c>
      <c r="QCU104" s="82" t="str">
        <f t="shared" si="284"/>
        <v/>
      </c>
      <c r="QCV104" s="82" t="str">
        <f t="shared" si="284"/>
        <v/>
      </c>
      <c r="QCW104" s="82" t="str">
        <f t="shared" si="284"/>
        <v/>
      </c>
      <c r="QCX104" s="82" t="str">
        <f t="shared" si="284"/>
        <v/>
      </c>
      <c r="QCY104" s="82" t="str">
        <f t="shared" si="284"/>
        <v/>
      </c>
      <c r="QCZ104" s="82" t="str">
        <f t="shared" si="284"/>
        <v/>
      </c>
      <c r="QDA104" s="82" t="str">
        <f t="shared" si="284"/>
        <v/>
      </c>
      <c r="QDB104" s="82" t="str">
        <f t="shared" si="284"/>
        <v/>
      </c>
      <c r="QDC104" s="82" t="str">
        <f t="shared" si="284"/>
        <v/>
      </c>
      <c r="QDD104" s="82" t="str">
        <f t="shared" si="284"/>
        <v/>
      </c>
      <c r="QDE104" s="82" t="str">
        <f t="shared" si="284"/>
        <v/>
      </c>
      <c r="QDF104" s="82" t="str">
        <f t="shared" si="284"/>
        <v/>
      </c>
      <c r="QDG104" s="82" t="str">
        <f t="shared" si="284"/>
        <v/>
      </c>
      <c r="QDH104" s="82" t="str">
        <f t="shared" si="284"/>
        <v/>
      </c>
      <c r="QDI104" s="82" t="str">
        <f t="shared" si="284"/>
        <v/>
      </c>
      <c r="QDJ104" s="82" t="str">
        <f t="shared" si="284"/>
        <v/>
      </c>
      <c r="QDK104" s="82" t="str">
        <f t="shared" si="284"/>
        <v/>
      </c>
      <c r="QDL104" s="82" t="str">
        <f t="shared" si="284"/>
        <v/>
      </c>
      <c r="QDM104" s="82" t="str">
        <f t="shared" si="284"/>
        <v/>
      </c>
      <c r="QDN104" s="82" t="str">
        <f t="shared" si="284"/>
        <v/>
      </c>
      <c r="QDO104" s="82" t="str">
        <f t="shared" si="284"/>
        <v/>
      </c>
      <c r="QDP104" s="82" t="str">
        <f t="shared" si="284"/>
        <v/>
      </c>
      <c r="QDQ104" s="82" t="str">
        <f t="shared" si="284"/>
        <v/>
      </c>
      <c r="QDR104" s="82" t="str">
        <f t="shared" si="284"/>
        <v/>
      </c>
      <c r="QDS104" s="82" t="str">
        <f t="shared" si="284"/>
        <v/>
      </c>
      <c r="QDT104" s="82" t="str">
        <f t="shared" si="284"/>
        <v/>
      </c>
      <c r="QDU104" s="82" t="str">
        <f t="shared" si="284"/>
        <v/>
      </c>
      <c r="QDV104" s="82" t="str">
        <f t="shared" si="284"/>
        <v/>
      </c>
      <c r="QDW104" s="82" t="str">
        <f t="shared" si="284"/>
        <v/>
      </c>
      <c r="QDX104" s="82" t="str">
        <f t="shared" si="284"/>
        <v/>
      </c>
      <c r="QDY104" s="82" t="str">
        <f t="shared" si="284"/>
        <v/>
      </c>
      <c r="QDZ104" s="82" t="str">
        <f t="shared" si="284"/>
        <v/>
      </c>
      <c r="QEA104" s="82" t="str">
        <f t="shared" ref="QEA104:QGL104" si="285">IF(ISNUMBER(outYear),QEA55+QEA61+QEA67+QEA101,"")</f>
        <v/>
      </c>
      <c r="QEB104" s="82" t="str">
        <f t="shared" si="285"/>
        <v/>
      </c>
      <c r="QEC104" s="82" t="str">
        <f t="shared" si="285"/>
        <v/>
      </c>
      <c r="QED104" s="82" t="str">
        <f t="shared" si="285"/>
        <v/>
      </c>
      <c r="QEE104" s="82" t="str">
        <f t="shared" si="285"/>
        <v/>
      </c>
      <c r="QEF104" s="82" t="str">
        <f t="shared" si="285"/>
        <v/>
      </c>
      <c r="QEG104" s="82" t="str">
        <f t="shared" si="285"/>
        <v/>
      </c>
      <c r="QEH104" s="82" t="str">
        <f t="shared" si="285"/>
        <v/>
      </c>
      <c r="QEI104" s="82" t="str">
        <f t="shared" si="285"/>
        <v/>
      </c>
      <c r="QEJ104" s="82" t="str">
        <f t="shared" si="285"/>
        <v/>
      </c>
      <c r="QEK104" s="82" t="str">
        <f t="shared" si="285"/>
        <v/>
      </c>
      <c r="QEL104" s="82" t="str">
        <f t="shared" si="285"/>
        <v/>
      </c>
      <c r="QEM104" s="82" t="str">
        <f t="shared" si="285"/>
        <v/>
      </c>
      <c r="QEN104" s="82" t="str">
        <f t="shared" si="285"/>
        <v/>
      </c>
      <c r="QEO104" s="82" t="str">
        <f t="shared" si="285"/>
        <v/>
      </c>
      <c r="QEP104" s="82" t="str">
        <f t="shared" si="285"/>
        <v/>
      </c>
      <c r="QEQ104" s="82" t="str">
        <f t="shared" si="285"/>
        <v/>
      </c>
      <c r="QER104" s="82" t="str">
        <f t="shared" si="285"/>
        <v/>
      </c>
      <c r="QES104" s="82" t="str">
        <f t="shared" si="285"/>
        <v/>
      </c>
      <c r="QET104" s="82" t="str">
        <f t="shared" si="285"/>
        <v/>
      </c>
      <c r="QEU104" s="82" t="str">
        <f t="shared" si="285"/>
        <v/>
      </c>
      <c r="QEV104" s="82" t="str">
        <f t="shared" si="285"/>
        <v/>
      </c>
      <c r="QEW104" s="82" t="str">
        <f t="shared" si="285"/>
        <v/>
      </c>
      <c r="QEX104" s="82" t="str">
        <f t="shared" si="285"/>
        <v/>
      </c>
      <c r="QEY104" s="82" t="str">
        <f t="shared" si="285"/>
        <v/>
      </c>
      <c r="QEZ104" s="82" t="str">
        <f t="shared" si="285"/>
        <v/>
      </c>
      <c r="QFA104" s="82" t="str">
        <f t="shared" si="285"/>
        <v/>
      </c>
      <c r="QFB104" s="82" t="str">
        <f t="shared" si="285"/>
        <v/>
      </c>
      <c r="QFC104" s="82" t="str">
        <f t="shared" si="285"/>
        <v/>
      </c>
      <c r="QFD104" s="82" t="str">
        <f t="shared" si="285"/>
        <v/>
      </c>
      <c r="QFE104" s="82" t="str">
        <f t="shared" si="285"/>
        <v/>
      </c>
      <c r="QFF104" s="82" t="str">
        <f t="shared" si="285"/>
        <v/>
      </c>
      <c r="QFG104" s="82" t="str">
        <f t="shared" si="285"/>
        <v/>
      </c>
      <c r="QFH104" s="82" t="str">
        <f t="shared" si="285"/>
        <v/>
      </c>
      <c r="QFI104" s="82" t="str">
        <f t="shared" si="285"/>
        <v/>
      </c>
      <c r="QFJ104" s="82" t="str">
        <f t="shared" si="285"/>
        <v/>
      </c>
      <c r="QFK104" s="82" t="str">
        <f t="shared" si="285"/>
        <v/>
      </c>
      <c r="QFL104" s="82" t="str">
        <f t="shared" si="285"/>
        <v/>
      </c>
      <c r="QFM104" s="82" t="str">
        <f t="shared" si="285"/>
        <v/>
      </c>
      <c r="QFN104" s="82" t="str">
        <f t="shared" si="285"/>
        <v/>
      </c>
      <c r="QFO104" s="82" t="str">
        <f t="shared" si="285"/>
        <v/>
      </c>
      <c r="QFP104" s="82" t="str">
        <f t="shared" si="285"/>
        <v/>
      </c>
      <c r="QFQ104" s="82" t="str">
        <f t="shared" si="285"/>
        <v/>
      </c>
      <c r="QFR104" s="82" t="str">
        <f t="shared" si="285"/>
        <v/>
      </c>
      <c r="QFS104" s="82" t="str">
        <f t="shared" si="285"/>
        <v/>
      </c>
      <c r="QFT104" s="82" t="str">
        <f t="shared" si="285"/>
        <v/>
      </c>
      <c r="QFU104" s="82" t="str">
        <f t="shared" si="285"/>
        <v/>
      </c>
      <c r="QFV104" s="82" t="str">
        <f t="shared" si="285"/>
        <v/>
      </c>
      <c r="QFW104" s="82" t="str">
        <f t="shared" si="285"/>
        <v/>
      </c>
      <c r="QFX104" s="82" t="str">
        <f t="shared" si="285"/>
        <v/>
      </c>
      <c r="QFY104" s="82" t="str">
        <f t="shared" si="285"/>
        <v/>
      </c>
      <c r="QFZ104" s="82" t="str">
        <f t="shared" si="285"/>
        <v/>
      </c>
      <c r="QGA104" s="82" t="str">
        <f t="shared" si="285"/>
        <v/>
      </c>
      <c r="QGB104" s="82" t="str">
        <f t="shared" si="285"/>
        <v/>
      </c>
      <c r="QGC104" s="82" t="str">
        <f t="shared" si="285"/>
        <v/>
      </c>
      <c r="QGD104" s="82" t="str">
        <f t="shared" si="285"/>
        <v/>
      </c>
      <c r="QGE104" s="82" t="str">
        <f t="shared" si="285"/>
        <v/>
      </c>
      <c r="QGF104" s="82" t="str">
        <f t="shared" si="285"/>
        <v/>
      </c>
      <c r="QGG104" s="82" t="str">
        <f t="shared" si="285"/>
        <v/>
      </c>
      <c r="QGH104" s="82" t="str">
        <f t="shared" si="285"/>
        <v/>
      </c>
      <c r="QGI104" s="82" t="str">
        <f t="shared" si="285"/>
        <v/>
      </c>
      <c r="QGJ104" s="82" t="str">
        <f t="shared" si="285"/>
        <v/>
      </c>
      <c r="QGK104" s="82" t="str">
        <f t="shared" si="285"/>
        <v/>
      </c>
      <c r="QGL104" s="82" t="str">
        <f t="shared" si="285"/>
        <v/>
      </c>
      <c r="QGM104" s="82" t="str">
        <f t="shared" ref="QGM104:QIX104" si="286">IF(ISNUMBER(outYear),QGM55+QGM61+QGM67+QGM101,"")</f>
        <v/>
      </c>
      <c r="QGN104" s="82" t="str">
        <f t="shared" si="286"/>
        <v/>
      </c>
      <c r="QGO104" s="82" t="str">
        <f t="shared" si="286"/>
        <v/>
      </c>
      <c r="QGP104" s="82" t="str">
        <f t="shared" si="286"/>
        <v/>
      </c>
      <c r="QGQ104" s="82" t="str">
        <f t="shared" si="286"/>
        <v/>
      </c>
      <c r="QGR104" s="82" t="str">
        <f t="shared" si="286"/>
        <v/>
      </c>
      <c r="QGS104" s="82" t="str">
        <f t="shared" si="286"/>
        <v/>
      </c>
      <c r="QGT104" s="82" t="str">
        <f t="shared" si="286"/>
        <v/>
      </c>
      <c r="QGU104" s="82" t="str">
        <f t="shared" si="286"/>
        <v/>
      </c>
      <c r="QGV104" s="82" t="str">
        <f t="shared" si="286"/>
        <v/>
      </c>
      <c r="QGW104" s="82" t="str">
        <f t="shared" si="286"/>
        <v/>
      </c>
      <c r="QGX104" s="82" t="str">
        <f t="shared" si="286"/>
        <v/>
      </c>
      <c r="QGY104" s="82" t="str">
        <f t="shared" si="286"/>
        <v/>
      </c>
      <c r="QGZ104" s="82" t="str">
        <f t="shared" si="286"/>
        <v/>
      </c>
      <c r="QHA104" s="82" t="str">
        <f t="shared" si="286"/>
        <v/>
      </c>
      <c r="QHB104" s="82" t="str">
        <f t="shared" si="286"/>
        <v/>
      </c>
      <c r="QHC104" s="82" t="str">
        <f t="shared" si="286"/>
        <v/>
      </c>
      <c r="QHD104" s="82" t="str">
        <f t="shared" si="286"/>
        <v/>
      </c>
      <c r="QHE104" s="82" t="str">
        <f t="shared" si="286"/>
        <v/>
      </c>
      <c r="QHF104" s="82" t="str">
        <f t="shared" si="286"/>
        <v/>
      </c>
      <c r="QHG104" s="82" t="str">
        <f t="shared" si="286"/>
        <v/>
      </c>
      <c r="QHH104" s="82" t="str">
        <f t="shared" si="286"/>
        <v/>
      </c>
      <c r="QHI104" s="82" t="str">
        <f t="shared" si="286"/>
        <v/>
      </c>
      <c r="QHJ104" s="82" t="str">
        <f t="shared" si="286"/>
        <v/>
      </c>
      <c r="QHK104" s="82" t="str">
        <f t="shared" si="286"/>
        <v/>
      </c>
      <c r="QHL104" s="82" t="str">
        <f t="shared" si="286"/>
        <v/>
      </c>
      <c r="QHM104" s="82" t="str">
        <f t="shared" si="286"/>
        <v/>
      </c>
      <c r="QHN104" s="82" t="str">
        <f t="shared" si="286"/>
        <v/>
      </c>
      <c r="QHO104" s="82" t="str">
        <f t="shared" si="286"/>
        <v/>
      </c>
      <c r="QHP104" s="82" t="str">
        <f t="shared" si="286"/>
        <v/>
      </c>
      <c r="QHQ104" s="82" t="str">
        <f t="shared" si="286"/>
        <v/>
      </c>
      <c r="QHR104" s="82" t="str">
        <f t="shared" si="286"/>
        <v/>
      </c>
      <c r="QHS104" s="82" t="str">
        <f t="shared" si="286"/>
        <v/>
      </c>
      <c r="QHT104" s="82" t="str">
        <f t="shared" si="286"/>
        <v/>
      </c>
      <c r="QHU104" s="82" t="str">
        <f t="shared" si="286"/>
        <v/>
      </c>
      <c r="QHV104" s="82" t="str">
        <f t="shared" si="286"/>
        <v/>
      </c>
      <c r="QHW104" s="82" t="str">
        <f t="shared" si="286"/>
        <v/>
      </c>
      <c r="QHX104" s="82" t="str">
        <f t="shared" si="286"/>
        <v/>
      </c>
      <c r="QHY104" s="82" t="str">
        <f t="shared" si="286"/>
        <v/>
      </c>
      <c r="QHZ104" s="82" t="str">
        <f t="shared" si="286"/>
        <v/>
      </c>
      <c r="QIA104" s="82" t="str">
        <f t="shared" si="286"/>
        <v/>
      </c>
      <c r="QIB104" s="82" t="str">
        <f t="shared" si="286"/>
        <v/>
      </c>
      <c r="QIC104" s="82" t="str">
        <f t="shared" si="286"/>
        <v/>
      </c>
      <c r="QID104" s="82" t="str">
        <f t="shared" si="286"/>
        <v/>
      </c>
      <c r="QIE104" s="82" t="str">
        <f t="shared" si="286"/>
        <v/>
      </c>
      <c r="QIF104" s="82" t="str">
        <f t="shared" si="286"/>
        <v/>
      </c>
      <c r="QIG104" s="82" t="str">
        <f t="shared" si="286"/>
        <v/>
      </c>
      <c r="QIH104" s="82" t="str">
        <f t="shared" si="286"/>
        <v/>
      </c>
      <c r="QII104" s="82" t="str">
        <f t="shared" si="286"/>
        <v/>
      </c>
      <c r="QIJ104" s="82" t="str">
        <f t="shared" si="286"/>
        <v/>
      </c>
      <c r="QIK104" s="82" t="str">
        <f t="shared" si="286"/>
        <v/>
      </c>
      <c r="QIL104" s="82" t="str">
        <f t="shared" si="286"/>
        <v/>
      </c>
      <c r="QIM104" s="82" t="str">
        <f t="shared" si="286"/>
        <v/>
      </c>
      <c r="QIN104" s="82" t="str">
        <f t="shared" si="286"/>
        <v/>
      </c>
      <c r="QIO104" s="82" t="str">
        <f t="shared" si="286"/>
        <v/>
      </c>
      <c r="QIP104" s="82" t="str">
        <f t="shared" si="286"/>
        <v/>
      </c>
      <c r="QIQ104" s="82" t="str">
        <f t="shared" si="286"/>
        <v/>
      </c>
      <c r="QIR104" s="82" t="str">
        <f t="shared" si="286"/>
        <v/>
      </c>
      <c r="QIS104" s="82" t="str">
        <f t="shared" si="286"/>
        <v/>
      </c>
      <c r="QIT104" s="82" t="str">
        <f t="shared" si="286"/>
        <v/>
      </c>
      <c r="QIU104" s="82" t="str">
        <f t="shared" si="286"/>
        <v/>
      </c>
      <c r="QIV104" s="82" t="str">
        <f t="shared" si="286"/>
        <v/>
      </c>
      <c r="QIW104" s="82" t="str">
        <f t="shared" si="286"/>
        <v/>
      </c>
      <c r="QIX104" s="82" t="str">
        <f t="shared" si="286"/>
        <v/>
      </c>
      <c r="QIY104" s="82" t="str">
        <f t="shared" ref="QIY104:QLJ104" si="287">IF(ISNUMBER(outYear),QIY55+QIY61+QIY67+QIY101,"")</f>
        <v/>
      </c>
      <c r="QIZ104" s="82" t="str">
        <f t="shared" si="287"/>
        <v/>
      </c>
      <c r="QJA104" s="82" t="str">
        <f t="shared" si="287"/>
        <v/>
      </c>
      <c r="QJB104" s="82" t="str">
        <f t="shared" si="287"/>
        <v/>
      </c>
      <c r="QJC104" s="82" t="str">
        <f t="shared" si="287"/>
        <v/>
      </c>
      <c r="QJD104" s="82" t="str">
        <f t="shared" si="287"/>
        <v/>
      </c>
      <c r="QJE104" s="82" t="str">
        <f t="shared" si="287"/>
        <v/>
      </c>
      <c r="QJF104" s="82" t="str">
        <f t="shared" si="287"/>
        <v/>
      </c>
      <c r="QJG104" s="82" t="str">
        <f t="shared" si="287"/>
        <v/>
      </c>
      <c r="QJH104" s="82" t="str">
        <f t="shared" si="287"/>
        <v/>
      </c>
      <c r="QJI104" s="82" t="str">
        <f t="shared" si="287"/>
        <v/>
      </c>
      <c r="QJJ104" s="82" t="str">
        <f t="shared" si="287"/>
        <v/>
      </c>
      <c r="QJK104" s="82" t="str">
        <f t="shared" si="287"/>
        <v/>
      </c>
      <c r="QJL104" s="82" t="str">
        <f t="shared" si="287"/>
        <v/>
      </c>
      <c r="QJM104" s="82" t="str">
        <f t="shared" si="287"/>
        <v/>
      </c>
      <c r="QJN104" s="82" t="str">
        <f t="shared" si="287"/>
        <v/>
      </c>
      <c r="QJO104" s="82" t="str">
        <f t="shared" si="287"/>
        <v/>
      </c>
      <c r="QJP104" s="82" t="str">
        <f t="shared" si="287"/>
        <v/>
      </c>
      <c r="QJQ104" s="82" t="str">
        <f t="shared" si="287"/>
        <v/>
      </c>
      <c r="QJR104" s="82" t="str">
        <f t="shared" si="287"/>
        <v/>
      </c>
      <c r="QJS104" s="82" t="str">
        <f t="shared" si="287"/>
        <v/>
      </c>
      <c r="QJT104" s="82" t="str">
        <f t="shared" si="287"/>
        <v/>
      </c>
      <c r="QJU104" s="82" t="str">
        <f t="shared" si="287"/>
        <v/>
      </c>
      <c r="QJV104" s="82" t="str">
        <f t="shared" si="287"/>
        <v/>
      </c>
      <c r="QJW104" s="82" t="str">
        <f t="shared" si="287"/>
        <v/>
      </c>
      <c r="QJX104" s="82" t="str">
        <f t="shared" si="287"/>
        <v/>
      </c>
      <c r="QJY104" s="82" t="str">
        <f t="shared" si="287"/>
        <v/>
      </c>
      <c r="QJZ104" s="82" t="str">
        <f t="shared" si="287"/>
        <v/>
      </c>
      <c r="QKA104" s="82" t="str">
        <f t="shared" si="287"/>
        <v/>
      </c>
      <c r="QKB104" s="82" t="str">
        <f t="shared" si="287"/>
        <v/>
      </c>
      <c r="QKC104" s="82" t="str">
        <f t="shared" si="287"/>
        <v/>
      </c>
      <c r="QKD104" s="82" t="str">
        <f t="shared" si="287"/>
        <v/>
      </c>
      <c r="QKE104" s="82" t="str">
        <f t="shared" si="287"/>
        <v/>
      </c>
      <c r="QKF104" s="82" t="str">
        <f t="shared" si="287"/>
        <v/>
      </c>
      <c r="QKG104" s="82" t="str">
        <f t="shared" si="287"/>
        <v/>
      </c>
      <c r="QKH104" s="82" t="str">
        <f t="shared" si="287"/>
        <v/>
      </c>
      <c r="QKI104" s="82" t="str">
        <f t="shared" si="287"/>
        <v/>
      </c>
      <c r="QKJ104" s="82" t="str">
        <f t="shared" si="287"/>
        <v/>
      </c>
      <c r="QKK104" s="82" t="str">
        <f t="shared" si="287"/>
        <v/>
      </c>
      <c r="QKL104" s="82" t="str">
        <f t="shared" si="287"/>
        <v/>
      </c>
      <c r="QKM104" s="82" t="str">
        <f t="shared" si="287"/>
        <v/>
      </c>
      <c r="QKN104" s="82" t="str">
        <f t="shared" si="287"/>
        <v/>
      </c>
      <c r="QKO104" s="82" t="str">
        <f t="shared" si="287"/>
        <v/>
      </c>
      <c r="QKP104" s="82" t="str">
        <f t="shared" si="287"/>
        <v/>
      </c>
      <c r="QKQ104" s="82" t="str">
        <f t="shared" si="287"/>
        <v/>
      </c>
      <c r="QKR104" s="82" t="str">
        <f t="shared" si="287"/>
        <v/>
      </c>
      <c r="QKS104" s="82" t="str">
        <f t="shared" si="287"/>
        <v/>
      </c>
      <c r="QKT104" s="82" t="str">
        <f t="shared" si="287"/>
        <v/>
      </c>
      <c r="QKU104" s="82" t="str">
        <f t="shared" si="287"/>
        <v/>
      </c>
      <c r="QKV104" s="82" t="str">
        <f t="shared" si="287"/>
        <v/>
      </c>
      <c r="QKW104" s="82" t="str">
        <f t="shared" si="287"/>
        <v/>
      </c>
      <c r="QKX104" s="82" t="str">
        <f t="shared" si="287"/>
        <v/>
      </c>
      <c r="QKY104" s="82" t="str">
        <f t="shared" si="287"/>
        <v/>
      </c>
      <c r="QKZ104" s="82" t="str">
        <f t="shared" si="287"/>
        <v/>
      </c>
      <c r="QLA104" s="82" t="str">
        <f t="shared" si="287"/>
        <v/>
      </c>
      <c r="QLB104" s="82" t="str">
        <f t="shared" si="287"/>
        <v/>
      </c>
      <c r="QLC104" s="82" t="str">
        <f t="shared" si="287"/>
        <v/>
      </c>
      <c r="QLD104" s="82" t="str">
        <f t="shared" si="287"/>
        <v/>
      </c>
      <c r="QLE104" s="82" t="str">
        <f t="shared" si="287"/>
        <v/>
      </c>
      <c r="QLF104" s="82" t="str">
        <f t="shared" si="287"/>
        <v/>
      </c>
      <c r="QLG104" s="82" t="str">
        <f t="shared" si="287"/>
        <v/>
      </c>
      <c r="QLH104" s="82" t="str">
        <f t="shared" si="287"/>
        <v/>
      </c>
      <c r="QLI104" s="82" t="str">
        <f t="shared" si="287"/>
        <v/>
      </c>
      <c r="QLJ104" s="82" t="str">
        <f t="shared" si="287"/>
        <v/>
      </c>
      <c r="QLK104" s="82" t="str">
        <f t="shared" ref="QLK104:QNV104" si="288">IF(ISNUMBER(outYear),QLK55+QLK61+QLK67+QLK101,"")</f>
        <v/>
      </c>
      <c r="QLL104" s="82" t="str">
        <f t="shared" si="288"/>
        <v/>
      </c>
      <c r="QLM104" s="82" t="str">
        <f t="shared" si="288"/>
        <v/>
      </c>
      <c r="QLN104" s="82" t="str">
        <f t="shared" si="288"/>
        <v/>
      </c>
      <c r="QLO104" s="82" t="str">
        <f t="shared" si="288"/>
        <v/>
      </c>
      <c r="QLP104" s="82" t="str">
        <f t="shared" si="288"/>
        <v/>
      </c>
      <c r="QLQ104" s="82" t="str">
        <f t="shared" si="288"/>
        <v/>
      </c>
      <c r="QLR104" s="82" t="str">
        <f t="shared" si="288"/>
        <v/>
      </c>
      <c r="QLS104" s="82" t="str">
        <f t="shared" si="288"/>
        <v/>
      </c>
      <c r="QLT104" s="82" t="str">
        <f t="shared" si="288"/>
        <v/>
      </c>
      <c r="QLU104" s="82" t="str">
        <f t="shared" si="288"/>
        <v/>
      </c>
      <c r="QLV104" s="82" t="str">
        <f t="shared" si="288"/>
        <v/>
      </c>
      <c r="QLW104" s="82" t="str">
        <f t="shared" si="288"/>
        <v/>
      </c>
      <c r="QLX104" s="82" t="str">
        <f t="shared" si="288"/>
        <v/>
      </c>
      <c r="QLY104" s="82" t="str">
        <f t="shared" si="288"/>
        <v/>
      </c>
      <c r="QLZ104" s="82" t="str">
        <f t="shared" si="288"/>
        <v/>
      </c>
      <c r="QMA104" s="82" t="str">
        <f t="shared" si="288"/>
        <v/>
      </c>
      <c r="QMB104" s="82" t="str">
        <f t="shared" si="288"/>
        <v/>
      </c>
      <c r="QMC104" s="82" t="str">
        <f t="shared" si="288"/>
        <v/>
      </c>
      <c r="QMD104" s="82" t="str">
        <f t="shared" si="288"/>
        <v/>
      </c>
      <c r="QME104" s="82" t="str">
        <f t="shared" si="288"/>
        <v/>
      </c>
      <c r="QMF104" s="82" t="str">
        <f t="shared" si="288"/>
        <v/>
      </c>
      <c r="QMG104" s="82" t="str">
        <f t="shared" si="288"/>
        <v/>
      </c>
      <c r="QMH104" s="82" t="str">
        <f t="shared" si="288"/>
        <v/>
      </c>
      <c r="QMI104" s="82" t="str">
        <f t="shared" si="288"/>
        <v/>
      </c>
      <c r="QMJ104" s="82" t="str">
        <f t="shared" si="288"/>
        <v/>
      </c>
      <c r="QMK104" s="82" t="str">
        <f t="shared" si="288"/>
        <v/>
      </c>
      <c r="QML104" s="82" t="str">
        <f t="shared" si="288"/>
        <v/>
      </c>
      <c r="QMM104" s="82" t="str">
        <f t="shared" si="288"/>
        <v/>
      </c>
      <c r="QMN104" s="82" t="str">
        <f t="shared" si="288"/>
        <v/>
      </c>
      <c r="QMO104" s="82" t="str">
        <f t="shared" si="288"/>
        <v/>
      </c>
      <c r="QMP104" s="82" t="str">
        <f t="shared" si="288"/>
        <v/>
      </c>
      <c r="QMQ104" s="82" t="str">
        <f t="shared" si="288"/>
        <v/>
      </c>
      <c r="QMR104" s="82" t="str">
        <f t="shared" si="288"/>
        <v/>
      </c>
      <c r="QMS104" s="82" t="str">
        <f t="shared" si="288"/>
        <v/>
      </c>
      <c r="QMT104" s="82" t="str">
        <f t="shared" si="288"/>
        <v/>
      </c>
      <c r="QMU104" s="82" t="str">
        <f t="shared" si="288"/>
        <v/>
      </c>
      <c r="QMV104" s="82" t="str">
        <f t="shared" si="288"/>
        <v/>
      </c>
      <c r="QMW104" s="82" t="str">
        <f t="shared" si="288"/>
        <v/>
      </c>
      <c r="QMX104" s="82" t="str">
        <f t="shared" si="288"/>
        <v/>
      </c>
      <c r="QMY104" s="82" t="str">
        <f t="shared" si="288"/>
        <v/>
      </c>
      <c r="QMZ104" s="82" t="str">
        <f t="shared" si="288"/>
        <v/>
      </c>
      <c r="QNA104" s="82" t="str">
        <f t="shared" si="288"/>
        <v/>
      </c>
      <c r="QNB104" s="82" t="str">
        <f t="shared" si="288"/>
        <v/>
      </c>
      <c r="QNC104" s="82" t="str">
        <f t="shared" si="288"/>
        <v/>
      </c>
      <c r="QND104" s="82" t="str">
        <f t="shared" si="288"/>
        <v/>
      </c>
      <c r="QNE104" s="82" t="str">
        <f t="shared" si="288"/>
        <v/>
      </c>
      <c r="QNF104" s="82" t="str">
        <f t="shared" si="288"/>
        <v/>
      </c>
      <c r="QNG104" s="82" t="str">
        <f t="shared" si="288"/>
        <v/>
      </c>
      <c r="QNH104" s="82" t="str">
        <f t="shared" si="288"/>
        <v/>
      </c>
      <c r="QNI104" s="82" t="str">
        <f t="shared" si="288"/>
        <v/>
      </c>
      <c r="QNJ104" s="82" t="str">
        <f t="shared" si="288"/>
        <v/>
      </c>
      <c r="QNK104" s="82" t="str">
        <f t="shared" si="288"/>
        <v/>
      </c>
      <c r="QNL104" s="82" t="str">
        <f t="shared" si="288"/>
        <v/>
      </c>
      <c r="QNM104" s="82" t="str">
        <f t="shared" si="288"/>
        <v/>
      </c>
      <c r="QNN104" s="82" t="str">
        <f t="shared" si="288"/>
        <v/>
      </c>
      <c r="QNO104" s="82" t="str">
        <f t="shared" si="288"/>
        <v/>
      </c>
      <c r="QNP104" s="82" t="str">
        <f t="shared" si="288"/>
        <v/>
      </c>
      <c r="QNQ104" s="82" t="str">
        <f t="shared" si="288"/>
        <v/>
      </c>
      <c r="QNR104" s="82" t="str">
        <f t="shared" si="288"/>
        <v/>
      </c>
      <c r="QNS104" s="82" t="str">
        <f t="shared" si="288"/>
        <v/>
      </c>
      <c r="QNT104" s="82" t="str">
        <f t="shared" si="288"/>
        <v/>
      </c>
      <c r="QNU104" s="82" t="str">
        <f t="shared" si="288"/>
        <v/>
      </c>
      <c r="QNV104" s="82" t="str">
        <f t="shared" si="288"/>
        <v/>
      </c>
      <c r="QNW104" s="82" t="str">
        <f t="shared" ref="QNW104:QQH104" si="289">IF(ISNUMBER(outYear),QNW55+QNW61+QNW67+QNW101,"")</f>
        <v/>
      </c>
      <c r="QNX104" s="82" t="str">
        <f t="shared" si="289"/>
        <v/>
      </c>
      <c r="QNY104" s="82" t="str">
        <f t="shared" si="289"/>
        <v/>
      </c>
      <c r="QNZ104" s="82" t="str">
        <f t="shared" si="289"/>
        <v/>
      </c>
      <c r="QOA104" s="82" t="str">
        <f t="shared" si="289"/>
        <v/>
      </c>
      <c r="QOB104" s="82" t="str">
        <f t="shared" si="289"/>
        <v/>
      </c>
      <c r="QOC104" s="82" t="str">
        <f t="shared" si="289"/>
        <v/>
      </c>
      <c r="QOD104" s="82" t="str">
        <f t="shared" si="289"/>
        <v/>
      </c>
      <c r="QOE104" s="82" t="str">
        <f t="shared" si="289"/>
        <v/>
      </c>
      <c r="QOF104" s="82" t="str">
        <f t="shared" si="289"/>
        <v/>
      </c>
      <c r="QOG104" s="82" t="str">
        <f t="shared" si="289"/>
        <v/>
      </c>
      <c r="QOH104" s="82" t="str">
        <f t="shared" si="289"/>
        <v/>
      </c>
      <c r="QOI104" s="82" t="str">
        <f t="shared" si="289"/>
        <v/>
      </c>
      <c r="QOJ104" s="82" t="str">
        <f t="shared" si="289"/>
        <v/>
      </c>
      <c r="QOK104" s="82" t="str">
        <f t="shared" si="289"/>
        <v/>
      </c>
      <c r="QOL104" s="82" t="str">
        <f t="shared" si="289"/>
        <v/>
      </c>
      <c r="QOM104" s="82" t="str">
        <f t="shared" si="289"/>
        <v/>
      </c>
      <c r="QON104" s="82" t="str">
        <f t="shared" si="289"/>
        <v/>
      </c>
      <c r="QOO104" s="82" t="str">
        <f t="shared" si="289"/>
        <v/>
      </c>
      <c r="QOP104" s="82" t="str">
        <f t="shared" si="289"/>
        <v/>
      </c>
      <c r="QOQ104" s="82" t="str">
        <f t="shared" si="289"/>
        <v/>
      </c>
      <c r="QOR104" s="82" t="str">
        <f t="shared" si="289"/>
        <v/>
      </c>
      <c r="QOS104" s="82" t="str">
        <f t="shared" si="289"/>
        <v/>
      </c>
      <c r="QOT104" s="82" t="str">
        <f t="shared" si="289"/>
        <v/>
      </c>
      <c r="QOU104" s="82" t="str">
        <f t="shared" si="289"/>
        <v/>
      </c>
      <c r="QOV104" s="82" t="str">
        <f t="shared" si="289"/>
        <v/>
      </c>
      <c r="QOW104" s="82" t="str">
        <f t="shared" si="289"/>
        <v/>
      </c>
      <c r="QOX104" s="82" t="str">
        <f t="shared" si="289"/>
        <v/>
      </c>
      <c r="QOY104" s="82" t="str">
        <f t="shared" si="289"/>
        <v/>
      </c>
      <c r="QOZ104" s="82" t="str">
        <f t="shared" si="289"/>
        <v/>
      </c>
      <c r="QPA104" s="82" t="str">
        <f t="shared" si="289"/>
        <v/>
      </c>
      <c r="QPB104" s="82" t="str">
        <f t="shared" si="289"/>
        <v/>
      </c>
      <c r="QPC104" s="82" t="str">
        <f t="shared" si="289"/>
        <v/>
      </c>
      <c r="QPD104" s="82" t="str">
        <f t="shared" si="289"/>
        <v/>
      </c>
      <c r="QPE104" s="82" t="str">
        <f t="shared" si="289"/>
        <v/>
      </c>
      <c r="QPF104" s="82" t="str">
        <f t="shared" si="289"/>
        <v/>
      </c>
      <c r="QPG104" s="82" t="str">
        <f t="shared" si="289"/>
        <v/>
      </c>
      <c r="QPH104" s="82" t="str">
        <f t="shared" si="289"/>
        <v/>
      </c>
      <c r="QPI104" s="82" t="str">
        <f t="shared" si="289"/>
        <v/>
      </c>
      <c r="QPJ104" s="82" t="str">
        <f t="shared" si="289"/>
        <v/>
      </c>
      <c r="QPK104" s="82" t="str">
        <f t="shared" si="289"/>
        <v/>
      </c>
      <c r="QPL104" s="82" t="str">
        <f t="shared" si="289"/>
        <v/>
      </c>
      <c r="QPM104" s="82" t="str">
        <f t="shared" si="289"/>
        <v/>
      </c>
      <c r="QPN104" s="82" t="str">
        <f t="shared" si="289"/>
        <v/>
      </c>
      <c r="QPO104" s="82" t="str">
        <f t="shared" si="289"/>
        <v/>
      </c>
      <c r="QPP104" s="82" t="str">
        <f t="shared" si="289"/>
        <v/>
      </c>
      <c r="QPQ104" s="82" t="str">
        <f t="shared" si="289"/>
        <v/>
      </c>
      <c r="QPR104" s="82" t="str">
        <f t="shared" si="289"/>
        <v/>
      </c>
      <c r="QPS104" s="82" t="str">
        <f t="shared" si="289"/>
        <v/>
      </c>
      <c r="QPT104" s="82" t="str">
        <f t="shared" si="289"/>
        <v/>
      </c>
      <c r="QPU104" s="82" t="str">
        <f t="shared" si="289"/>
        <v/>
      </c>
      <c r="QPV104" s="82" t="str">
        <f t="shared" si="289"/>
        <v/>
      </c>
      <c r="QPW104" s="82" t="str">
        <f t="shared" si="289"/>
        <v/>
      </c>
      <c r="QPX104" s="82" t="str">
        <f t="shared" si="289"/>
        <v/>
      </c>
      <c r="QPY104" s="82" t="str">
        <f t="shared" si="289"/>
        <v/>
      </c>
      <c r="QPZ104" s="82" t="str">
        <f t="shared" si="289"/>
        <v/>
      </c>
      <c r="QQA104" s="82" t="str">
        <f t="shared" si="289"/>
        <v/>
      </c>
      <c r="QQB104" s="82" t="str">
        <f t="shared" si="289"/>
        <v/>
      </c>
      <c r="QQC104" s="82" t="str">
        <f t="shared" si="289"/>
        <v/>
      </c>
      <c r="QQD104" s="82" t="str">
        <f t="shared" si="289"/>
        <v/>
      </c>
      <c r="QQE104" s="82" t="str">
        <f t="shared" si="289"/>
        <v/>
      </c>
      <c r="QQF104" s="82" t="str">
        <f t="shared" si="289"/>
        <v/>
      </c>
      <c r="QQG104" s="82" t="str">
        <f t="shared" si="289"/>
        <v/>
      </c>
      <c r="QQH104" s="82" t="str">
        <f t="shared" si="289"/>
        <v/>
      </c>
      <c r="QQI104" s="82" t="str">
        <f t="shared" ref="QQI104:QST104" si="290">IF(ISNUMBER(outYear),QQI55+QQI61+QQI67+QQI101,"")</f>
        <v/>
      </c>
      <c r="QQJ104" s="82" t="str">
        <f t="shared" si="290"/>
        <v/>
      </c>
      <c r="QQK104" s="82" t="str">
        <f t="shared" si="290"/>
        <v/>
      </c>
      <c r="QQL104" s="82" t="str">
        <f t="shared" si="290"/>
        <v/>
      </c>
      <c r="QQM104" s="82" t="str">
        <f t="shared" si="290"/>
        <v/>
      </c>
      <c r="QQN104" s="82" t="str">
        <f t="shared" si="290"/>
        <v/>
      </c>
      <c r="QQO104" s="82" t="str">
        <f t="shared" si="290"/>
        <v/>
      </c>
      <c r="QQP104" s="82" t="str">
        <f t="shared" si="290"/>
        <v/>
      </c>
      <c r="QQQ104" s="82" t="str">
        <f t="shared" si="290"/>
        <v/>
      </c>
      <c r="QQR104" s="82" t="str">
        <f t="shared" si="290"/>
        <v/>
      </c>
      <c r="QQS104" s="82" t="str">
        <f t="shared" si="290"/>
        <v/>
      </c>
      <c r="QQT104" s="82" t="str">
        <f t="shared" si="290"/>
        <v/>
      </c>
      <c r="QQU104" s="82" t="str">
        <f t="shared" si="290"/>
        <v/>
      </c>
      <c r="QQV104" s="82" t="str">
        <f t="shared" si="290"/>
        <v/>
      </c>
      <c r="QQW104" s="82" t="str">
        <f t="shared" si="290"/>
        <v/>
      </c>
      <c r="QQX104" s="82" t="str">
        <f t="shared" si="290"/>
        <v/>
      </c>
      <c r="QQY104" s="82" t="str">
        <f t="shared" si="290"/>
        <v/>
      </c>
      <c r="QQZ104" s="82" t="str">
        <f t="shared" si="290"/>
        <v/>
      </c>
      <c r="QRA104" s="82" t="str">
        <f t="shared" si="290"/>
        <v/>
      </c>
      <c r="QRB104" s="82" t="str">
        <f t="shared" si="290"/>
        <v/>
      </c>
      <c r="QRC104" s="82" t="str">
        <f t="shared" si="290"/>
        <v/>
      </c>
      <c r="QRD104" s="82" t="str">
        <f t="shared" si="290"/>
        <v/>
      </c>
      <c r="QRE104" s="82" t="str">
        <f t="shared" si="290"/>
        <v/>
      </c>
      <c r="QRF104" s="82" t="str">
        <f t="shared" si="290"/>
        <v/>
      </c>
      <c r="QRG104" s="82" t="str">
        <f t="shared" si="290"/>
        <v/>
      </c>
      <c r="QRH104" s="82" t="str">
        <f t="shared" si="290"/>
        <v/>
      </c>
      <c r="QRI104" s="82" t="str">
        <f t="shared" si="290"/>
        <v/>
      </c>
      <c r="QRJ104" s="82" t="str">
        <f t="shared" si="290"/>
        <v/>
      </c>
      <c r="QRK104" s="82" t="str">
        <f t="shared" si="290"/>
        <v/>
      </c>
      <c r="QRL104" s="82" t="str">
        <f t="shared" si="290"/>
        <v/>
      </c>
      <c r="QRM104" s="82" t="str">
        <f t="shared" si="290"/>
        <v/>
      </c>
      <c r="QRN104" s="82" t="str">
        <f t="shared" si="290"/>
        <v/>
      </c>
      <c r="QRO104" s="82" t="str">
        <f t="shared" si="290"/>
        <v/>
      </c>
      <c r="QRP104" s="82" t="str">
        <f t="shared" si="290"/>
        <v/>
      </c>
      <c r="QRQ104" s="82" t="str">
        <f t="shared" si="290"/>
        <v/>
      </c>
      <c r="QRR104" s="82" t="str">
        <f t="shared" si="290"/>
        <v/>
      </c>
      <c r="QRS104" s="82" t="str">
        <f t="shared" si="290"/>
        <v/>
      </c>
      <c r="QRT104" s="82" t="str">
        <f t="shared" si="290"/>
        <v/>
      </c>
      <c r="QRU104" s="82" t="str">
        <f t="shared" si="290"/>
        <v/>
      </c>
      <c r="QRV104" s="82" t="str">
        <f t="shared" si="290"/>
        <v/>
      </c>
      <c r="QRW104" s="82" t="str">
        <f t="shared" si="290"/>
        <v/>
      </c>
      <c r="QRX104" s="82" t="str">
        <f t="shared" si="290"/>
        <v/>
      </c>
      <c r="QRY104" s="82" t="str">
        <f t="shared" si="290"/>
        <v/>
      </c>
      <c r="QRZ104" s="82" t="str">
        <f t="shared" si="290"/>
        <v/>
      </c>
      <c r="QSA104" s="82" t="str">
        <f t="shared" si="290"/>
        <v/>
      </c>
      <c r="QSB104" s="82" t="str">
        <f t="shared" si="290"/>
        <v/>
      </c>
      <c r="QSC104" s="82" t="str">
        <f t="shared" si="290"/>
        <v/>
      </c>
      <c r="QSD104" s="82" t="str">
        <f t="shared" si="290"/>
        <v/>
      </c>
      <c r="QSE104" s="82" t="str">
        <f t="shared" si="290"/>
        <v/>
      </c>
      <c r="QSF104" s="82" t="str">
        <f t="shared" si="290"/>
        <v/>
      </c>
      <c r="QSG104" s="82" t="str">
        <f t="shared" si="290"/>
        <v/>
      </c>
      <c r="QSH104" s="82" t="str">
        <f t="shared" si="290"/>
        <v/>
      </c>
      <c r="QSI104" s="82" t="str">
        <f t="shared" si="290"/>
        <v/>
      </c>
      <c r="QSJ104" s="82" t="str">
        <f t="shared" si="290"/>
        <v/>
      </c>
      <c r="QSK104" s="82" t="str">
        <f t="shared" si="290"/>
        <v/>
      </c>
      <c r="QSL104" s="82" t="str">
        <f t="shared" si="290"/>
        <v/>
      </c>
      <c r="QSM104" s="82" t="str">
        <f t="shared" si="290"/>
        <v/>
      </c>
      <c r="QSN104" s="82" t="str">
        <f t="shared" si="290"/>
        <v/>
      </c>
      <c r="QSO104" s="82" t="str">
        <f t="shared" si="290"/>
        <v/>
      </c>
      <c r="QSP104" s="82" t="str">
        <f t="shared" si="290"/>
        <v/>
      </c>
      <c r="QSQ104" s="82" t="str">
        <f t="shared" si="290"/>
        <v/>
      </c>
      <c r="QSR104" s="82" t="str">
        <f t="shared" si="290"/>
        <v/>
      </c>
      <c r="QSS104" s="82" t="str">
        <f t="shared" si="290"/>
        <v/>
      </c>
      <c r="QST104" s="82" t="str">
        <f t="shared" si="290"/>
        <v/>
      </c>
      <c r="QSU104" s="82" t="str">
        <f t="shared" ref="QSU104:QVF104" si="291">IF(ISNUMBER(outYear),QSU55+QSU61+QSU67+QSU101,"")</f>
        <v/>
      </c>
      <c r="QSV104" s="82" t="str">
        <f t="shared" si="291"/>
        <v/>
      </c>
      <c r="QSW104" s="82" t="str">
        <f t="shared" si="291"/>
        <v/>
      </c>
      <c r="QSX104" s="82" t="str">
        <f t="shared" si="291"/>
        <v/>
      </c>
      <c r="QSY104" s="82" t="str">
        <f t="shared" si="291"/>
        <v/>
      </c>
      <c r="QSZ104" s="82" t="str">
        <f t="shared" si="291"/>
        <v/>
      </c>
      <c r="QTA104" s="82" t="str">
        <f t="shared" si="291"/>
        <v/>
      </c>
      <c r="QTB104" s="82" t="str">
        <f t="shared" si="291"/>
        <v/>
      </c>
      <c r="QTC104" s="82" t="str">
        <f t="shared" si="291"/>
        <v/>
      </c>
      <c r="QTD104" s="82" t="str">
        <f t="shared" si="291"/>
        <v/>
      </c>
      <c r="QTE104" s="82" t="str">
        <f t="shared" si="291"/>
        <v/>
      </c>
      <c r="QTF104" s="82" t="str">
        <f t="shared" si="291"/>
        <v/>
      </c>
      <c r="QTG104" s="82" t="str">
        <f t="shared" si="291"/>
        <v/>
      </c>
      <c r="QTH104" s="82" t="str">
        <f t="shared" si="291"/>
        <v/>
      </c>
      <c r="QTI104" s="82" t="str">
        <f t="shared" si="291"/>
        <v/>
      </c>
      <c r="QTJ104" s="82" t="str">
        <f t="shared" si="291"/>
        <v/>
      </c>
      <c r="QTK104" s="82" t="str">
        <f t="shared" si="291"/>
        <v/>
      </c>
      <c r="QTL104" s="82" t="str">
        <f t="shared" si="291"/>
        <v/>
      </c>
      <c r="QTM104" s="82" t="str">
        <f t="shared" si="291"/>
        <v/>
      </c>
      <c r="QTN104" s="82" t="str">
        <f t="shared" si="291"/>
        <v/>
      </c>
      <c r="QTO104" s="82" t="str">
        <f t="shared" si="291"/>
        <v/>
      </c>
      <c r="QTP104" s="82" t="str">
        <f t="shared" si="291"/>
        <v/>
      </c>
      <c r="QTQ104" s="82" t="str">
        <f t="shared" si="291"/>
        <v/>
      </c>
      <c r="QTR104" s="82" t="str">
        <f t="shared" si="291"/>
        <v/>
      </c>
      <c r="QTS104" s="82" t="str">
        <f t="shared" si="291"/>
        <v/>
      </c>
      <c r="QTT104" s="82" t="str">
        <f t="shared" si="291"/>
        <v/>
      </c>
      <c r="QTU104" s="82" t="str">
        <f t="shared" si="291"/>
        <v/>
      </c>
      <c r="QTV104" s="82" t="str">
        <f t="shared" si="291"/>
        <v/>
      </c>
      <c r="QTW104" s="82" t="str">
        <f t="shared" si="291"/>
        <v/>
      </c>
      <c r="QTX104" s="82" t="str">
        <f t="shared" si="291"/>
        <v/>
      </c>
      <c r="QTY104" s="82" t="str">
        <f t="shared" si="291"/>
        <v/>
      </c>
      <c r="QTZ104" s="82" t="str">
        <f t="shared" si="291"/>
        <v/>
      </c>
      <c r="QUA104" s="82" t="str">
        <f t="shared" si="291"/>
        <v/>
      </c>
      <c r="QUB104" s="82" t="str">
        <f t="shared" si="291"/>
        <v/>
      </c>
      <c r="QUC104" s="82" t="str">
        <f t="shared" si="291"/>
        <v/>
      </c>
      <c r="QUD104" s="82" t="str">
        <f t="shared" si="291"/>
        <v/>
      </c>
      <c r="QUE104" s="82" t="str">
        <f t="shared" si="291"/>
        <v/>
      </c>
      <c r="QUF104" s="82" t="str">
        <f t="shared" si="291"/>
        <v/>
      </c>
      <c r="QUG104" s="82" t="str">
        <f t="shared" si="291"/>
        <v/>
      </c>
      <c r="QUH104" s="82" t="str">
        <f t="shared" si="291"/>
        <v/>
      </c>
      <c r="QUI104" s="82" t="str">
        <f t="shared" si="291"/>
        <v/>
      </c>
      <c r="QUJ104" s="82" t="str">
        <f t="shared" si="291"/>
        <v/>
      </c>
      <c r="QUK104" s="82" t="str">
        <f t="shared" si="291"/>
        <v/>
      </c>
      <c r="QUL104" s="82" t="str">
        <f t="shared" si="291"/>
        <v/>
      </c>
      <c r="QUM104" s="82" t="str">
        <f t="shared" si="291"/>
        <v/>
      </c>
      <c r="QUN104" s="82" t="str">
        <f t="shared" si="291"/>
        <v/>
      </c>
      <c r="QUO104" s="82" t="str">
        <f t="shared" si="291"/>
        <v/>
      </c>
      <c r="QUP104" s="82" t="str">
        <f t="shared" si="291"/>
        <v/>
      </c>
      <c r="QUQ104" s="82" t="str">
        <f t="shared" si="291"/>
        <v/>
      </c>
      <c r="QUR104" s="82" t="str">
        <f t="shared" si="291"/>
        <v/>
      </c>
      <c r="QUS104" s="82" t="str">
        <f t="shared" si="291"/>
        <v/>
      </c>
      <c r="QUT104" s="82" t="str">
        <f t="shared" si="291"/>
        <v/>
      </c>
      <c r="QUU104" s="82" t="str">
        <f t="shared" si="291"/>
        <v/>
      </c>
      <c r="QUV104" s="82" t="str">
        <f t="shared" si="291"/>
        <v/>
      </c>
      <c r="QUW104" s="82" t="str">
        <f t="shared" si="291"/>
        <v/>
      </c>
      <c r="QUX104" s="82" t="str">
        <f t="shared" si="291"/>
        <v/>
      </c>
      <c r="QUY104" s="82" t="str">
        <f t="shared" si="291"/>
        <v/>
      </c>
      <c r="QUZ104" s="82" t="str">
        <f t="shared" si="291"/>
        <v/>
      </c>
      <c r="QVA104" s="82" t="str">
        <f t="shared" si="291"/>
        <v/>
      </c>
      <c r="QVB104" s="82" t="str">
        <f t="shared" si="291"/>
        <v/>
      </c>
      <c r="QVC104" s="82" t="str">
        <f t="shared" si="291"/>
        <v/>
      </c>
      <c r="QVD104" s="82" t="str">
        <f t="shared" si="291"/>
        <v/>
      </c>
      <c r="QVE104" s="82" t="str">
        <f t="shared" si="291"/>
        <v/>
      </c>
      <c r="QVF104" s="82" t="str">
        <f t="shared" si="291"/>
        <v/>
      </c>
      <c r="QVG104" s="82" t="str">
        <f t="shared" ref="QVG104:QXR104" si="292">IF(ISNUMBER(outYear),QVG55+QVG61+QVG67+QVG101,"")</f>
        <v/>
      </c>
      <c r="QVH104" s="82" t="str">
        <f t="shared" si="292"/>
        <v/>
      </c>
      <c r="QVI104" s="82" t="str">
        <f t="shared" si="292"/>
        <v/>
      </c>
      <c r="QVJ104" s="82" t="str">
        <f t="shared" si="292"/>
        <v/>
      </c>
      <c r="QVK104" s="82" t="str">
        <f t="shared" si="292"/>
        <v/>
      </c>
      <c r="QVL104" s="82" t="str">
        <f t="shared" si="292"/>
        <v/>
      </c>
      <c r="QVM104" s="82" t="str">
        <f t="shared" si="292"/>
        <v/>
      </c>
      <c r="QVN104" s="82" t="str">
        <f t="shared" si="292"/>
        <v/>
      </c>
      <c r="QVO104" s="82" t="str">
        <f t="shared" si="292"/>
        <v/>
      </c>
      <c r="QVP104" s="82" t="str">
        <f t="shared" si="292"/>
        <v/>
      </c>
      <c r="QVQ104" s="82" t="str">
        <f t="shared" si="292"/>
        <v/>
      </c>
      <c r="QVR104" s="82" t="str">
        <f t="shared" si="292"/>
        <v/>
      </c>
      <c r="QVS104" s="82" t="str">
        <f t="shared" si="292"/>
        <v/>
      </c>
      <c r="QVT104" s="82" t="str">
        <f t="shared" si="292"/>
        <v/>
      </c>
      <c r="QVU104" s="82" t="str">
        <f t="shared" si="292"/>
        <v/>
      </c>
      <c r="QVV104" s="82" t="str">
        <f t="shared" si="292"/>
        <v/>
      </c>
      <c r="QVW104" s="82" t="str">
        <f t="shared" si="292"/>
        <v/>
      </c>
      <c r="QVX104" s="82" t="str">
        <f t="shared" si="292"/>
        <v/>
      </c>
      <c r="QVY104" s="82" t="str">
        <f t="shared" si="292"/>
        <v/>
      </c>
      <c r="QVZ104" s="82" t="str">
        <f t="shared" si="292"/>
        <v/>
      </c>
      <c r="QWA104" s="82" t="str">
        <f t="shared" si="292"/>
        <v/>
      </c>
      <c r="QWB104" s="82" t="str">
        <f t="shared" si="292"/>
        <v/>
      </c>
      <c r="QWC104" s="82" t="str">
        <f t="shared" si="292"/>
        <v/>
      </c>
      <c r="QWD104" s="82" t="str">
        <f t="shared" si="292"/>
        <v/>
      </c>
      <c r="QWE104" s="82" t="str">
        <f t="shared" si="292"/>
        <v/>
      </c>
      <c r="QWF104" s="82" t="str">
        <f t="shared" si="292"/>
        <v/>
      </c>
      <c r="QWG104" s="82" t="str">
        <f t="shared" si="292"/>
        <v/>
      </c>
      <c r="QWH104" s="82" t="str">
        <f t="shared" si="292"/>
        <v/>
      </c>
      <c r="QWI104" s="82" t="str">
        <f t="shared" si="292"/>
        <v/>
      </c>
      <c r="QWJ104" s="82" t="str">
        <f t="shared" si="292"/>
        <v/>
      </c>
      <c r="QWK104" s="82" t="str">
        <f t="shared" si="292"/>
        <v/>
      </c>
      <c r="QWL104" s="82" t="str">
        <f t="shared" si="292"/>
        <v/>
      </c>
      <c r="QWM104" s="82" t="str">
        <f t="shared" si="292"/>
        <v/>
      </c>
      <c r="QWN104" s="82" t="str">
        <f t="shared" si="292"/>
        <v/>
      </c>
      <c r="QWO104" s="82" t="str">
        <f t="shared" si="292"/>
        <v/>
      </c>
      <c r="QWP104" s="82" t="str">
        <f t="shared" si="292"/>
        <v/>
      </c>
      <c r="QWQ104" s="82" t="str">
        <f t="shared" si="292"/>
        <v/>
      </c>
      <c r="QWR104" s="82" t="str">
        <f t="shared" si="292"/>
        <v/>
      </c>
      <c r="QWS104" s="82" t="str">
        <f t="shared" si="292"/>
        <v/>
      </c>
      <c r="QWT104" s="82" t="str">
        <f t="shared" si="292"/>
        <v/>
      </c>
      <c r="QWU104" s="82" t="str">
        <f t="shared" si="292"/>
        <v/>
      </c>
      <c r="QWV104" s="82" t="str">
        <f t="shared" si="292"/>
        <v/>
      </c>
      <c r="QWW104" s="82" t="str">
        <f t="shared" si="292"/>
        <v/>
      </c>
      <c r="QWX104" s="82" t="str">
        <f t="shared" si="292"/>
        <v/>
      </c>
      <c r="QWY104" s="82" t="str">
        <f t="shared" si="292"/>
        <v/>
      </c>
      <c r="QWZ104" s="82" t="str">
        <f t="shared" si="292"/>
        <v/>
      </c>
      <c r="QXA104" s="82" t="str">
        <f t="shared" si="292"/>
        <v/>
      </c>
      <c r="QXB104" s="82" t="str">
        <f t="shared" si="292"/>
        <v/>
      </c>
      <c r="QXC104" s="82" t="str">
        <f t="shared" si="292"/>
        <v/>
      </c>
      <c r="QXD104" s="82" t="str">
        <f t="shared" si="292"/>
        <v/>
      </c>
      <c r="QXE104" s="82" t="str">
        <f t="shared" si="292"/>
        <v/>
      </c>
      <c r="QXF104" s="82" t="str">
        <f t="shared" si="292"/>
        <v/>
      </c>
      <c r="QXG104" s="82" t="str">
        <f t="shared" si="292"/>
        <v/>
      </c>
      <c r="QXH104" s="82" t="str">
        <f t="shared" si="292"/>
        <v/>
      </c>
      <c r="QXI104" s="82" t="str">
        <f t="shared" si="292"/>
        <v/>
      </c>
      <c r="QXJ104" s="82" t="str">
        <f t="shared" si="292"/>
        <v/>
      </c>
      <c r="QXK104" s="82" t="str">
        <f t="shared" si="292"/>
        <v/>
      </c>
      <c r="QXL104" s="82" t="str">
        <f t="shared" si="292"/>
        <v/>
      </c>
      <c r="QXM104" s="82" t="str">
        <f t="shared" si="292"/>
        <v/>
      </c>
      <c r="QXN104" s="82" t="str">
        <f t="shared" si="292"/>
        <v/>
      </c>
      <c r="QXO104" s="82" t="str">
        <f t="shared" si="292"/>
        <v/>
      </c>
      <c r="QXP104" s="82" t="str">
        <f t="shared" si="292"/>
        <v/>
      </c>
      <c r="QXQ104" s="82" t="str">
        <f t="shared" si="292"/>
        <v/>
      </c>
      <c r="QXR104" s="82" t="str">
        <f t="shared" si="292"/>
        <v/>
      </c>
      <c r="QXS104" s="82" t="str">
        <f t="shared" ref="QXS104:RAD104" si="293">IF(ISNUMBER(outYear),QXS55+QXS61+QXS67+QXS101,"")</f>
        <v/>
      </c>
      <c r="QXT104" s="82" t="str">
        <f t="shared" si="293"/>
        <v/>
      </c>
      <c r="QXU104" s="82" t="str">
        <f t="shared" si="293"/>
        <v/>
      </c>
      <c r="QXV104" s="82" t="str">
        <f t="shared" si="293"/>
        <v/>
      </c>
      <c r="QXW104" s="82" t="str">
        <f t="shared" si="293"/>
        <v/>
      </c>
      <c r="QXX104" s="82" t="str">
        <f t="shared" si="293"/>
        <v/>
      </c>
      <c r="QXY104" s="82" t="str">
        <f t="shared" si="293"/>
        <v/>
      </c>
      <c r="QXZ104" s="82" t="str">
        <f t="shared" si="293"/>
        <v/>
      </c>
      <c r="QYA104" s="82" t="str">
        <f t="shared" si="293"/>
        <v/>
      </c>
      <c r="QYB104" s="82" t="str">
        <f t="shared" si="293"/>
        <v/>
      </c>
      <c r="QYC104" s="82" t="str">
        <f t="shared" si="293"/>
        <v/>
      </c>
      <c r="QYD104" s="82" t="str">
        <f t="shared" si="293"/>
        <v/>
      </c>
      <c r="QYE104" s="82" t="str">
        <f t="shared" si="293"/>
        <v/>
      </c>
      <c r="QYF104" s="82" t="str">
        <f t="shared" si="293"/>
        <v/>
      </c>
      <c r="QYG104" s="82" t="str">
        <f t="shared" si="293"/>
        <v/>
      </c>
      <c r="QYH104" s="82" t="str">
        <f t="shared" si="293"/>
        <v/>
      </c>
      <c r="QYI104" s="82" t="str">
        <f t="shared" si="293"/>
        <v/>
      </c>
      <c r="QYJ104" s="82" t="str">
        <f t="shared" si="293"/>
        <v/>
      </c>
      <c r="QYK104" s="82" t="str">
        <f t="shared" si="293"/>
        <v/>
      </c>
      <c r="QYL104" s="82" t="str">
        <f t="shared" si="293"/>
        <v/>
      </c>
      <c r="QYM104" s="82" t="str">
        <f t="shared" si="293"/>
        <v/>
      </c>
      <c r="QYN104" s="82" t="str">
        <f t="shared" si="293"/>
        <v/>
      </c>
      <c r="QYO104" s="82" t="str">
        <f t="shared" si="293"/>
        <v/>
      </c>
      <c r="QYP104" s="82" t="str">
        <f t="shared" si="293"/>
        <v/>
      </c>
      <c r="QYQ104" s="82" t="str">
        <f t="shared" si="293"/>
        <v/>
      </c>
      <c r="QYR104" s="82" t="str">
        <f t="shared" si="293"/>
        <v/>
      </c>
      <c r="QYS104" s="82" t="str">
        <f t="shared" si="293"/>
        <v/>
      </c>
      <c r="QYT104" s="82" t="str">
        <f t="shared" si="293"/>
        <v/>
      </c>
      <c r="QYU104" s="82" t="str">
        <f t="shared" si="293"/>
        <v/>
      </c>
      <c r="QYV104" s="82" t="str">
        <f t="shared" si="293"/>
        <v/>
      </c>
      <c r="QYW104" s="82" t="str">
        <f t="shared" si="293"/>
        <v/>
      </c>
      <c r="QYX104" s="82" t="str">
        <f t="shared" si="293"/>
        <v/>
      </c>
      <c r="QYY104" s="82" t="str">
        <f t="shared" si="293"/>
        <v/>
      </c>
      <c r="QYZ104" s="82" t="str">
        <f t="shared" si="293"/>
        <v/>
      </c>
      <c r="QZA104" s="82" t="str">
        <f t="shared" si="293"/>
        <v/>
      </c>
      <c r="QZB104" s="82" t="str">
        <f t="shared" si="293"/>
        <v/>
      </c>
      <c r="QZC104" s="82" t="str">
        <f t="shared" si="293"/>
        <v/>
      </c>
      <c r="QZD104" s="82" t="str">
        <f t="shared" si="293"/>
        <v/>
      </c>
      <c r="QZE104" s="82" t="str">
        <f t="shared" si="293"/>
        <v/>
      </c>
      <c r="QZF104" s="82" t="str">
        <f t="shared" si="293"/>
        <v/>
      </c>
      <c r="QZG104" s="82" t="str">
        <f t="shared" si="293"/>
        <v/>
      </c>
      <c r="QZH104" s="82" t="str">
        <f t="shared" si="293"/>
        <v/>
      </c>
      <c r="QZI104" s="82" t="str">
        <f t="shared" si="293"/>
        <v/>
      </c>
      <c r="QZJ104" s="82" t="str">
        <f t="shared" si="293"/>
        <v/>
      </c>
      <c r="QZK104" s="82" t="str">
        <f t="shared" si="293"/>
        <v/>
      </c>
      <c r="QZL104" s="82" t="str">
        <f t="shared" si="293"/>
        <v/>
      </c>
      <c r="QZM104" s="82" t="str">
        <f t="shared" si="293"/>
        <v/>
      </c>
      <c r="QZN104" s="82" t="str">
        <f t="shared" si="293"/>
        <v/>
      </c>
      <c r="QZO104" s="82" t="str">
        <f t="shared" si="293"/>
        <v/>
      </c>
      <c r="QZP104" s="82" t="str">
        <f t="shared" si="293"/>
        <v/>
      </c>
      <c r="QZQ104" s="82" t="str">
        <f t="shared" si="293"/>
        <v/>
      </c>
      <c r="QZR104" s="82" t="str">
        <f t="shared" si="293"/>
        <v/>
      </c>
      <c r="QZS104" s="82" t="str">
        <f t="shared" si="293"/>
        <v/>
      </c>
      <c r="QZT104" s="82" t="str">
        <f t="shared" si="293"/>
        <v/>
      </c>
      <c r="QZU104" s="82" t="str">
        <f t="shared" si="293"/>
        <v/>
      </c>
      <c r="QZV104" s="82" t="str">
        <f t="shared" si="293"/>
        <v/>
      </c>
      <c r="QZW104" s="82" t="str">
        <f t="shared" si="293"/>
        <v/>
      </c>
      <c r="QZX104" s="82" t="str">
        <f t="shared" si="293"/>
        <v/>
      </c>
      <c r="QZY104" s="82" t="str">
        <f t="shared" si="293"/>
        <v/>
      </c>
      <c r="QZZ104" s="82" t="str">
        <f t="shared" si="293"/>
        <v/>
      </c>
      <c r="RAA104" s="82" t="str">
        <f t="shared" si="293"/>
        <v/>
      </c>
      <c r="RAB104" s="82" t="str">
        <f t="shared" si="293"/>
        <v/>
      </c>
      <c r="RAC104" s="82" t="str">
        <f t="shared" si="293"/>
        <v/>
      </c>
      <c r="RAD104" s="82" t="str">
        <f t="shared" si="293"/>
        <v/>
      </c>
      <c r="RAE104" s="82" t="str">
        <f t="shared" ref="RAE104:RCP104" si="294">IF(ISNUMBER(outYear),RAE55+RAE61+RAE67+RAE101,"")</f>
        <v/>
      </c>
      <c r="RAF104" s="82" t="str">
        <f t="shared" si="294"/>
        <v/>
      </c>
      <c r="RAG104" s="82" t="str">
        <f t="shared" si="294"/>
        <v/>
      </c>
      <c r="RAH104" s="82" t="str">
        <f t="shared" si="294"/>
        <v/>
      </c>
      <c r="RAI104" s="82" t="str">
        <f t="shared" si="294"/>
        <v/>
      </c>
      <c r="RAJ104" s="82" t="str">
        <f t="shared" si="294"/>
        <v/>
      </c>
      <c r="RAK104" s="82" t="str">
        <f t="shared" si="294"/>
        <v/>
      </c>
      <c r="RAL104" s="82" t="str">
        <f t="shared" si="294"/>
        <v/>
      </c>
      <c r="RAM104" s="82" t="str">
        <f t="shared" si="294"/>
        <v/>
      </c>
      <c r="RAN104" s="82" t="str">
        <f t="shared" si="294"/>
        <v/>
      </c>
      <c r="RAO104" s="82" t="str">
        <f t="shared" si="294"/>
        <v/>
      </c>
      <c r="RAP104" s="82" t="str">
        <f t="shared" si="294"/>
        <v/>
      </c>
      <c r="RAQ104" s="82" t="str">
        <f t="shared" si="294"/>
        <v/>
      </c>
      <c r="RAR104" s="82" t="str">
        <f t="shared" si="294"/>
        <v/>
      </c>
      <c r="RAS104" s="82" t="str">
        <f t="shared" si="294"/>
        <v/>
      </c>
      <c r="RAT104" s="82" t="str">
        <f t="shared" si="294"/>
        <v/>
      </c>
      <c r="RAU104" s="82" t="str">
        <f t="shared" si="294"/>
        <v/>
      </c>
      <c r="RAV104" s="82" t="str">
        <f t="shared" si="294"/>
        <v/>
      </c>
      <c r="RAW104" s="82" t="str">
        <f t="shared" si="294"/>
        <v/>
      </c>
      <c r="RAX104" s="82" t="str">
        <f t="shared" si="294"/>
        <v/>
      </c>
      <c r="RAY104" s="82" t="str">
        <f t="shared" si="294"/>
        <v/>
      </c>
      <c r="RAZ104" s="82" t="str">
        <f t="shared" si="294"/>
        <v/>
      </c>
      <c r="RBA104" s="82" t="str">
        <f t="shared" si="294"/>
        <v/>
      </c>
      <c r="RBB104" s="82" t="str">
        <f t="shared" si="294"/>
        <v/>
      </c>
      <c r="RBC104" s="82" t="str">
        <f t="shared" si="294"/>
        <v/>
      </c>
      <c r="RBD104" s="82" t="str">
        <f t="shared" si="294"/>
        <v/>
      </c>
      <c r="RBE104" s="82" t="str">
        <f t="shared" si="294"/>
        <v/>
      </c>
      <c r="RBF104" s="82" t="str">
        <f t="shared" si="294"/>
        <v/>
      </c>
      <c r="RBG104" s="82" t="str">
        <f t="shared" si="294"/>
        <v/>
      </c>
      <c r="RBH104" s="82" t="str">
        <f t="shared" si="294"/>
        <v/>
      </c>
      <c r="RBI104" s="82" t="str">
        <f t="shared" si="294"/>
        <v/>
      </c>
      <c r="RBJ104" s="82" t="str">
        <f t="shared" si="294"/>
        <v/>
      </c>
      <c r="RBK104" s="82" t="str">
        <f t="shared" si="294"/>
        <v/>
      </c>
      <c r="RBL104" s="82" t="str">
        <f t="shared" si="294"/>
        <v/>
      </c>
      <c r="RBM104" s="82" t="str">
        <f t="shared" si="294"/>
        <v/>
      </c>
      <c r="RBN104" s="82" t="str">
        <f t="shared" si="294"/>
        <v/>
      </c>
      <c r="RBO104" s="82" t="str">
        <f t="shared" si="294"/>
        <v/>
      </c>
      <c r="RBP104" s="82" t="str">
        <f t="shared" si="294"/>
        <v/>
      </c>
      <c r="RBQ104" s="82" t="str">
        <f t="shared" si="294"/>
        <v/>
      </c>
      <c r="RBR104" s="82" t="str">
        <f t="shared" si="294"/>
        <v/>
      </c>
      <c r="RBS104" s="82" t="str">
        <f t="shared" si="294"/>
        <v/>
      </c>
      <c r="RBT104" s="82" t="str">
        <f t="shared" si="294"/>
        <v/>
      </c>
      <c r="RBU104" s="82" t="str">
        <f t="shared" si="294"/>
        <v/>
      </c>
      <c r="RBV104" s="82" t="str">
        <f t="shared" si="294"/>
        <v/>
      </c>
      <c r="RBW104" s="82" t="str">
        <f t="shared" si="294"/>
        <v/>
      </c>
      <c r="RBX104" s="82" t="str">
        <f t="shared" si="294"/>
        <v/>
      </c>
      <c r="RBY104" s="82" t="str">
        <f t="shared" si="294"/>
        <v/>
      </c>
      <c r="RBZ104" s="82" t="str">
        <f t="shared" si="294"/>
        <v/>
      </c>
      <c r="RCA104" s="82" t="str">
        <f t="shared" si="294"/>
        <v/>
      </c>
      <c r="RCB104" s="82" t="str">
        <f t="shared" si="294"/>
        <v/>
      </c>
      <c r="RCC104" s="82" t="str">
        <f t="shared" si="294"/>
        <v/>
      </c>
      <c r="RCD104" s="82" t="str">
        <f t="shared" si="294"/>
        <v/>
      </c>
      <c r="RCE104" s="82" t="str">
        <f t="shared" si="294"/>
        <v/>
      </c>
      <c r="RCF104" s="82" t="str">
        <f t="shared" si="294"/>
        <v/>
      </c>
      <c r="RCG104" s="82" t="str">
        <f t="shared" si="294"/>
        <v/>
      </c>
      <c r="RCH104" s="82" t="str">
        <f t="shared" si="294"/>
        <v/>
      </c>
      <c r="RCI104" s="82" t="str">
        <f t="shared" si="294"/>
        <v/>
      </c>
      <c r="RCJ104" s="82" t="str">
        <f t="shared" si="294"/>
        <v/>
      </c>
      <c r="RCK104" s="82" t="str">
        <f t="shared" si="294"/>
        <v/>
      </c>
      <c r="RCL104" s="82" t="str">
        <f t="shared" si="294"/>
        <v/>
      </c>
      <c r="RCM104" s="82" t="str">
        <f t="shared" si="294"/>
        <v/>
      </c>
      <c r="RCN104" s="82" t="str">
        <f t="shared" si="294"/>
        <v/>
      </c>
      <c r="RCO104" s="82" t="str">
        <f t="shared" si="294"/>
        <v/>
      </c>
      <c r="RCP104" s="82" t="str">
        <f t="shared" si="294"/>
        <v/>
      </c>
      <c r="RCQ104" s="82" t="str">
        <f t="shared" ref="RCQ104:RFB104" si="295">IF(ISNUMBER(outYear),RCQ55+RCQ61+RCQ67+RCQ101,"")</f>
        <v/>
      </c>
      <c r="RCR104" s="82" t="str">
        <f t="shared" si="295"/>
        <v/>
      </c>
      <c r="RCS104" s="82" t="str">
        <f t="shared" si="295"/>
        <v/>
      </c>
      <c r="RCT104" s="82" t="str">
        <f t="shared" si="295"/>
        <v/>
      </c>
      <c r="RCU104" s="82" t="str">
        <f t="shared" si="295"/>
        <v/>
      </c>
      <c r="RCV104" s="82" t="str">
        <f t="shared" si="295"/>
        <v/>
      </c>
      <c r="RCW104" s="82" t="str">
        <f t="shared" si="295"/>
        <v/>
      </c>
      <c r="RCX104" s="82" t="str">
        <f t="shared" si="295"/>
        <v/>
      </c>
      <c r="RCY104" s="82" t="str">
        <f t="shared" si="295"/>
        <v/>
      </c>
      <c r="RCZ104" s="82" t="str">
        <f t="shared" si="295"/>
        <v/>
      </c>
      <c r="RDA104" s="82" t="str">
        <f t="shared" si="295"/>
        <v/>
      </c>
      <c r="RDB104" s="82" t="str">
        <f t="shared" si="295"/>
        <v/>
      </c>
      <c r="RDC104" s="82" t="str">
        <f t="shared" si="295"/>
        <v/>
      </c>
      <c r="RDD104" s="82" t="str">
        <f t="shared" si="295"/>
        <v/>
      </c>
      <c r="RDE104" s="82" t="str">
        <f t="shared" si="295"/>
        <v/>
      </c>
      <c r="RDF104" s="82" t="str">
        <f t="shared" si="295"/>
        <v/>
      </c>
      <c r="RDG104" s="82" t="str">
        <f t="shared" si="295"/>
        <v/>
      </c>
      <c r="RDH104" s="82" t="str">
        <f t="shared" si="295"/>
        <v/>
      </c>
      <c r="RDI104" s="82" t="str">
        <f t="shared" si="295"/>
        <v/>
      </c>
      <c r="RDJ104" s="82" t="str">
        <f t="shared" si="295"/>
        <v/>
      </c>
      <c r="RDK104" s="82" t="str">
        <f t="shared" si="295"/>
        <v/>
      </c>
      <c r="RDL104" s="82" t="str">
        <f t="shared" si="295"/>
        <v/>
      </c>
      <c r="RDM104" s="82" t="str">
        <f t="shared" si="295"/>
        <v/>
      </c>
      <c r="RDN104" s="82" t="str">
        <f t="shared" si="295"/>
        <v/>
      </c>
      <c r="RDO104" s="82" t="str">
        <f t="shared" si="295"/>
        <v/>
      </c>
      <c r="RDP104" s="82" t="str">
        <f t="shared" si="295"/>
        <v/>
      </c>
      <c r="RDQ104" s="82" t="str">
        <f t="shared" si="295"/>
        <v/>
      </c>
      <c r="RDR104" s="82" t="str">
        <f t="shared" si="295"/>
        <v/>
      </c>
      <c r="RDS104" s="82" t="str">
        <f t="shared" si="295"/>
        <v/>
      </c>
      <c r="RDT104" s="82" t="str">
        <f t="shared" si="295"/>
        <v/>
      </c>
      <c r="RDU104" s="82" t="str">
        <f t="shared" si="295"/>
        <v/>
      </c>
      <c r="RDV104" s="82" t="str">
        <f t="shared" si="295"/>
        <v/>
      </c>
      <c r="RDW104" s="82" t="str">
        <f t="shared" si="295"/>
        <v/>
      </c>
      <c r="RDX104" s="82" t="str">
        <f t="shared" si="295"/>
        <v/>
      </c>
      <c r="RDY104" s="82" t="str">
        <f t="shared" si="295"/>
        <v/>
      </c>
      <c r="RDZ104" s="82" t="str">
        <f t="shared" si="295"/>
        <v/>
      </c>
      <c r="REA104" s="82" t="str">
        <f t="shared" si="295"/>
        <v/>
      </c>
      <c r="REB104" s="82" t="str">
        <f t="shared" si="295"/>
        <v/>
      </c>
      <c r="REC104" s="82" t="str">
        <f t="shared" si="295"/>
        <v/>
      </c>
      <c r="RED104" s="82" t="str">
        <f t="shared" si="295"/>
        <v/>
      </c>
      <c r="REE104" s="82" t="str">
        <f t="shared" si="295"/>
        <v/>
      </c>
      <c r="REF104" s="82" t="str">
        <f t="shared" si="295"/>
        <v/>
      </c>
      <c r="REG104" s="82" t="str">
        <f t="shared" si="295"/>
        <v/>
      </c>
      <c r="REH104" s="82" t="str">
        <f t="shared" si="295"/>
        <v/>
      </c>
      <c r="REI104" s="82" t="str">
        <f t="shared" si="295"/>
        <v/>
      </c>
      <c r="REJ104" s="82" t="str">
        <f t="shared" si="295"/>
        <v/>
      </c>
      <c r="REK104" s="82" t="str">
        <f t="shared" si="295"/>
        <v/>
      </c>
      <c r="REL104" s="82" t="str">
        <f t="shared" si="295"/>
        <v/>
      </c>
      <c r="REM104" s="82" t="str">
        <f t="shared" si="295"/>
        <v/>
      </c>
      <c r="REN104" s="82" t="str">
        <f t="shared" si="295"/>
        <v/>
      </c>
      <c r="REO104" s="82" t="str">
        <f t="shared" si="295"/>
        <v/>
      </c>
      <c r="REP104" s="82" t="str">
        <f t="shared" si="295"/>
        <v/>
      </c>
      <c r="REQ104" s="82" t="str">
        <f t="shared" si="295"/>
        <v/>
      </c>
      <c r="RER104" s="82" t="str">
        <f t="shared" si="295"/>
        <v/>
      </c>
      <c r="RES104" s="82" t="str">
        <f t="shared" si="295"/>
        <v/>
      </c>
      <c r="RET104" s="82" t="str">
        <f t="shared" si="295"/>
        <v/>
      </c>
      <c r="REU104" s="82" t="str">
        <f t="shared" si="295"/>
        <v/>
      </c>
      <c r="REV104" s="82" t="str">
        <f t="shared" si="295"/>
        <v/>
      </c>
      <c r="REW104" s="82" t="str">
        <f t="shared" si="295"/>
        <v/>
      </c>
      <c r="REX104" s="82" t="str">
        <f t="shared" si="295"/>
        <v/>
      </c>
      <c r="REY104" s="82" t="str">
        <f t="shared" si="295"/>
        <v/>
      </c>
      <c r="REZ104" s="82" t="str">
        <f t="shared" si="295"/>
        <v/>
      </c>
      <c r="RFA104" s="82" t="str">
        <f t="shared" si="295"/>
        <v/>
      </c>
      <c r="RFB104" s="82" t="str">
        <f t="shared" si="295"/>
        <v/>
      </c>
      <c r="RFC104" s="82" t="str">
        <f t="shared" ref="RFC104:RHN104" si="296">IF(ISNUMBER(outYear),RFC55+RFC61+RFC67+RFC101,"")</f>
        <v/>
      </c>
      <c r="RFD104" s="82" t="str">
        <f t="shared" si="296"/>
        <v/>
      </c>
      <c r="RFE104" s="82" t="str">
        <f t="shared" si="296"/>
        <v/>
      </c>
      <c r="RFF104" s="82" t="str">
        <f t="shared" si="296"/>
        <v/>
      </c>
      <c r="RFG104" s="82" t="str">
        <f t="shared" si="296"/>
        <v/>
      </c>
      <c r="RFH104" s="82" t="str">
        <f t="shared" si="296"/>
        <v/>
      </c>
      <c r="RFI104" s="82" t="str">
        <f t="shared" si="296"/>
        <v/>
      </c>
      <c r="RFJ104" s="82" t="str">
        <f t="shared" si="296"/>
        <v/>
      </c>
      <c r="RFK104" s="82" t="str">
        <f t="shared" si="296"/>
        <v/>
      </c>
      <c r="RFL104" s="82" t="str">
        <f t="shared" si="296"/>
        <v/>
      </c>
      <c r="RFM104" s="82" t="str">
        <f t="shared" si="296"/>
        <v/>
      </c>
      <c r="RFN104" s="82" t="str">
        <f t="shared" si="296"/>
        <v/>
      </c>
      <c r="RFO104" s="82" t="str">
        <f t="shared" si="296"/>
        <v/>
      </c>
      <c r="RFP104" s="82" t="str">
        <f t="shared" si="296"/>
        <v/>
      </c>
      <c r="RFQ104" s="82" t="str">
        <f t="shared" si="296"/>
        <v/>
      </c>
      <c r="RFR104" s="82" t="str">
        <f t="shared" si="296"/>
        <v/>
      </c>
      <c r="RFS104" s="82" t="str">
        <f t="shared" si="296"/>
        <v/>
      </c>
      <c r="RFT104" s="82" t="str">
        <f t="shared" si="296"/>
        <v/>
      </c>
      <c r="RFU104" s="82" t="str">
        <f t="shared" si="296"/>
        <v/>
      </c>
      <c r="RFV104" s="82" t="str">
        <f t="shared" si="296"/>
        <v/>
      </c>
      <c r="RFW104" s="82" t="str">
        <f t="shared" si="296"/>
        <v/>
      </c>
      <c r="RFX104" s="82" t="str">
        <f t="shared" si="296"/>
        <v/>
      </c>
      <c r="RFY104" s="82" t="str">
        <f t="shared" si="296"/>
        <v/>
      </c>
      <c r="RFZ104" s="82" t="str">
        <f t="shared" si="296"/>
        <v/>
      </c>
      <c r="RGA104" s="82" t="str">
        <f t="shared" si="296"/>
        <v/>
      </c>
      <c r="RGB104" s="82" t="str">
        <f t="shared" si="296"/>
        <v/>
      </c>
      <c r="RGC104" s="82" t="str">
        <f t="shared" si="296"/>
        <v/>
      </c>
      <c r="RGD104" s="82" t="str">
        <f t="shared" si="296"/>
        <v/>
      </c>
      <c r="RGE104" s="82" t="str">
        <f t="shared" si="296"/>
        <v/>
      </c>
      <c r="RGF104" s="82" t="str">
        <f t="shared" si="296"/>
        <v/>
      </c>
      <c r="RGG104" s="82" t="str">
        <f t="shared" si="296"/>
        <v/>
      </c>
      <c r="RGH104" s="82" t="str">
        <f t="shared" si="296"/>
        <v/>
      </c>
      <c r="RGI104" s="82" t="str">
        <f t="shared" si="296"/>
        <v/>
      </c>
      <c r="RGJ104" s="82" t="str">
        <f t="shared" si="296"/>
        <v/>
      </c>
      <c r="RGK104" s="82" t="str">
        <f t="shared" si="296"/>
        <v/>
      </c>
      <c r="RGL104" s="82" t="str">
        <f t="shared" si="296"/>
        <v/>
      </c>
      <c r="RGM104" s="82" t="str">
        <f t="shared" si="296"/>
        <v/>
      </c>
      <c r="RGN104" s="82" t="str">
        <f t="shared" si="296"/>
        <v/>
      </c>
      <c r="RGO104" s="82" t="str">
        <f t="shared" si="296"/>
        <v/>
      </c>
      <c r="RGP104" s="82" t="str">
        <f t="shared" si="296"/>
        <v/>
      </c>
      <c r="RGQ104" s="82" t="str">
        <f t="shared" si="296"/>
        <v/>
      </c>
      <c r="RGR104" s="82" t="str">
        <f t="shared" si="296"/>
        <v/>
      </c>
      <c r="RGS104" s="82" t="str">
        <f t="shared" si="296"/>
        <v/>
      </c>
      <c r="RGT104" s="82" t="str">
        <f t="shared" si="296"/>
        <v/>
      </c>
      <c r="RGU104" s="82" t="str">
        <f t="shared" si="296"/>
        <v/>
      </c>
      <c r="RGV104" s="82" t="str">
        <f t="shared" si="296"/>
        <v/>
      </c>
      <c r="RGW104" s="82" t="str">
        <f t="shared" si="296"/>
        <v/>
      </c>
      <c r="RGX104" s="82" t="str">
        <f t="shared" si="296"/>
        <v/>
      </c>
      <c r="RGY104" s="82" t="str">
        <f t="shared" si="296"/>
        <v/>
      </c>
      <c r="RGZ104" s="82" t="str">
        <f t="shared" si="296"/>
        <v/>
      </c>
      <c r="RHA104" s="82" t="str">
        <f t="shared" si="296"/>
        <v/>
      </c>
      <c r="RHB104" s="82" t="str">
        <f t="shared" si="296"/>
        <v/>
      </c>
      <c r="RHC104" s="82" t="str">
        <f t="shared" si="296"/>
        <v/>
      </c>
      <c r="RHD104" s="82" t="str">
        <f t="shared" si="296"/>
        <v/>
      </c>
      <c r="RHE104" s="82" t="str">
        <f t="shared" si="296"/>
        <v/>
      </c>
      <c r="RHF104" s="82" t="str">
        <f t="shared" si="296"/>
        <v/>
      </c>
      <c r="RHG104" s="82" t="str">
        <f t="shared" si="296"/>
        <v/>
      </c>
      <c r="RHH104" s="82" t="str">
        <f t="shared" si="296"/>
        <v/>
      </c>
      <c r="RHI104" s="82" t="str">
        <f t="shared" si="296"/>
        <v/>
      </c>
      <c r="RHJ104" s="82" t="str">
        <f t="shared" si="296"/>
        <v/>
      </c>
      <c r="RHK104" s="82" t="str">
        <f t="shared" si="296"/>
        <v/>
      </c>
      <c r="RHL104" s="82" t="str">
        <f t="shared" si="296"/>
        <v/>
      </c>
      <c r="RHM104" s="82" t="str">
        <f t="shared" si="296"/>
        <v/>
      </c>
      <c r="RHN104" s="82" t="str">
        <f t="shared" si="296"/>
        <v/>
      </c>
      <c r="RHO104" s="82" t="str">
        <f t="shared" ref="RHO104:RJZ104" si="297">IF(ISNUMBER(outYear),RHO55+RHO61+RHO67+RHO101,"")</f>
        <v/>
      </c>
      <c r="RHP104" s="82" t="str">
        <f t="shared" si="297"/>
        <v/>
      </c>
      <c r="RHQ104" s="82" t="str">
        <f t="shared" si="297"/>
        <v/>
      </c>
      <c r="RHR104" s="82" t="str">
        <f t="shared" si="297"/>
        <v/>
      </c>
      <c r="RHS104" s="82" t="str">
        <f t="shared" si="297"/>
        <v/>
      </c>
      <c r="RHT104" s="82" t="str">
        <f t="shared" si="297"/>
        <v/>
      </c>
      <c r="RHU104" s="82" t="str">
        <f t="shared" si="297"/>
        <v/>
      </c>
      <c r="RHV104" s="82" t="str">
        <f t="shared" si="297"/>
        <v/>
      </c>
      <c r="RHW104" s="82" t="str">
        <f t="shared" si="297"/>
        <v/>
      </c>
      <c r="RHX104" s="82" t="str">
        <f t="shared" si="297"/>
        <v/>
      </c>
      <c r="RHY104" s="82" t="str">
        <f t="shared" si="297"/>
        <v/>
      </c>
      <c r="RHZ104" s="82" t="str">
        <f t="shared" si="297"/>
        <v/>
      </c>
      <c r="RIA104" s="82" t="str">
        <f t="shared" si="297"/>
        <v/>
      </c>
      <c r="RIB104" s="82" t="str">
        <f t="shared" si="297"/>
        <v/>
      </c>
      <c r="RIC104" s="82" t="str">
        <f t="shared" si="297"/>
        <v/>
      </c>
      <c r="RID104" s="82" t="str">
        <f t="shared" si="297"/>
        <v/>
      </c>
      <c r="RIE104" s="82" t="str">
        <f t="shared" si="297"/>
        <v/>
      </c>
      <c r="RIF104" s="82" t="str">
        <f t="shared" si="297"/>
        <v/>
      </c>
      <c r="RIG104" s="82" t="str">
        <f t="shared" si="297"/>
        <v/>
      </c>
      <c r="RIH104" s="82" t="str">
        <f t="shared" si="297"/>
        <v/>
      </c>
      <c r="RII104" s="82" t="str">
        <f t="shared" si="297"/>
        <v/>
      </c>
      <c r="RIJ104" s="82" t="str">
        <f t="shared" si="297"/>
        <v/>
      </c>
      <c r="RIK104" s="82" t="str">
        <f t="shared" si="297"/>
        <v/>
      </c>
      <c r="RIL104" s="82" t="str">
        <f t="shared" si="297"/>
        <v/>
      </c>
      <c r="RIM104" s="82" t="str">
        <f t="shared" si="297"/>
        <v/>
      </c>
      <c r="RIN104" s="82" t="str">
        <f t="shared" si="297"/>
        <v/>
      </c>
      <c r="RIO104" s="82" t="str">
        <f t="shared" si="297"/>
        <v/>
      </c>
      <c r="RIP104" s="82" t="str">
        <f t="shared" si="297"/>
        <v/>
      </c>
      <c r="RIQ104" s="82" t="str">
        <f t="shared" si="297"/>
        <v/>
      </c>
      <c r="RIR104" s="82" t="str">
        <f t="shared" si="297"/>
        <v/>
      </c>
      <c r="RIS104" s="82" t="str">
        <f t="shared" si="297"/>
        <v/>
      </c>
      <c r="RIT104" s="82" t="str">
        <f t="shared" si="297"/>
        <v/>
      </c>
      <c r="RIU104" s="82" t="str">
        <f t="shared" si="297"/>
        <v/>
      </c>
      <c r="RIV104" s="82" t="str">
        <f t="shared" si="297"/>
        <v/>
      </c>
      <c r="RIW104" s="82" t="str">
        <f t="shared" si="297"/>
        <v/>
      </c>
      <c r="RIX104" s="82" t="str">
        <f t="shared" si="297"/>
        <v/>
      </c>
      <c r="RIY104" s="82" t="str">
        <f t="shared" si="297"/>
        <v/>
      </c>
      <c r="RIZ104" s="82" t="str">
        <f t="shared" si="297"/>
        <v/>
      </c>
      <c r="RJA104" s="82" t="str">
        <f t="shared" si="297"/>
        <v/>
      </c>
      <c r="RJB104" s="82" t="str">
        <f t="shared" si="297"/>
        <v/>
      </c>
      <c r="RJC104" s="82" t="str">
        <f t="shared" si="297"/>
        <v/>
      </c>
      <c r="RJD104" s="82" t="str">
        <f t="shared" si="297"/>
        <v/>
      </c>
      <c r="RJE104" s="82" t="str">
        <f t="shared" si="297"/>
        <v/>
      </c>
      <c r="RJF104" s="82" t="str">
        <f t="shared" si="297"/>
        <v/>
      </c>
      <c r="RJG104" s="82" t="str">
        <f t="shared" si="297"/>
        <v/>
      </c>
      <c r="RJH104" s="82" t="str">
        <f t="shared" si="297"/>
        <v/>
      </c>
      <c r="RJI104" s="82" t="str">
        <f t="shared" si="297"/>
        <v/>
      </c>
      <c r="RJJ104" s="82" t="str">
        <f t="shared" si="297"/>
        <v/>
      </c>
      <c r="RJK104" s="82" t="str">
        <f t="shared" si="297"/>
        <v/>
      </c>
      <c r="RJL104" s="82" t="str">
        <f t="shared" si="297"/>
        <v/>
      </c>
      <c r="RJM104" s="82" t="str">
        <f t="shared" si="297"/>
        <v/>
      </c>
      <c r="RJN104" s="82" t="str">
        <f t="shared" si="297"/>
        <v/>
      </c>
      <c r="RJO104" s="82" t="str">
        <f t="shared" si="297"/>
        <v/>
      </c>
      <c r="RJP104" s="82" t="str">
        <f t="shared" si="297"/>
        <v/>
      </c>
      <c r="RJQ104" s="82" t="str">
        <f t="shared" si="297"/>
        <v/>
      </c>
      <c r="RJR104" s="82" t="str">
        <f t="shared" si="297"/>
        <v/>
      </c>
      <c r="RJS104" s="82" t="str">
        <f t="shared" si="297"/>
        <v/>
      </c>
      <c r="RJT104" s="82" t="str">
        <f t="shared" si="297"/>
        <v/>
      </c>
      <c r="RJU104" s="82" t="str">
        <f t="shared" si="297"/>
        <v/>
      </c>
      <c r="RJV104" s="82" t="str">
        <f t="shared" si="297"/>
        <v/>
      </c>
      <c r="RJW104" s="82" t="str">
        <f t="shared" si="297"/>
        <v/>
      </c>
      <c r="RJX104" s="82" t="str">
        <f t="shared" si="297"/>
        <v/>
      </c>
      <c r="RJY104" s="82" t="str">
        <f t="shared" si="297"/>
        <v/>
      </c>
      <c r="RJZ104" s="82" t="str">
        <f t="shared" si="297"/>
        <v/>
      </c>
      <c r="RKA104" s="82" t="str">
        <f t="shared" ref="RKA104:RML104" si="298">IF(ISNUMBER(outYear),RKA55+RKA61+RKA67+RKA101,"")</f>
        <v/>
      </c>
      <c r="RKB104" s="82" t="str">
        <f t="shared" si="298"/>
        <v/>
      </c>
      <c r="RKC104" s="82" t="str">
        <f t="shared" si="298"/>
        <v/>
      </c>
      <c r="RKD104" s="82" t="str">
        <f t="shared" si="298"/>
        <v/>
      </c>
      <c r="RKE104" s="82" t="str">
        <f t="shared" si="298"/>
        <v/>
      </c>
      <c r="RKF104" s="82" t="str">
        <f t="shared" si="298"/>
        <v/>
      </c>
      <c r="RKG104" s="82" t="str">
        <f t="shared" si="298"/>
        <v/>
      </c>
      <c r="RKH104" s="82" t="str">
        <f t="shared" si="298"/>
        <v/>
      </c>
      <c r="RKI104" s="82" t="str">
        <f t="shared" si="298"/>
        <v/>
      </c>
      <c r="RKJ104" s="82" t="str">
        <f t="shared" si="298"/>
        <v/>
      </c>
      <c r="RKK104" s="82" t="str">
        <f t="shared" si="298"/>
        <v/>
      </c>
      <c r="RKL104" s="82" t="str">
        <f t="shared" si="298"/>
        <v/>
      </c>
      <c r="RKM104" s="82" t="str">
        <f t="shared" si="298"/>
        <v/>
      </c>
      <c r="RKN104" s="82" t="str">
        <f t="shared" si="298"/>
        <v/>
      </c>
      <c r="RKO104" s="82" t="str">
        <f t="shared" si="298"/>
        <v/>
      </c>
      <c r="RKP104" s="82" t="str">
        <f t="shared" si="298"/>
        <v/>
      </c>
      <c r="RKQ104" s="82" t="str">
        <f t="shared" si="298"/>
        <v/>
      </c>
      <c r="RKR104" s="82" t="str">
        <f t="shared" si="298"/>
        <v/>
      </c>
      <c r="RKS104" s="82" t="str">
        <f t="shared" si="298"/>
        <v/>
      </c>
      <c r="RKT104" s="82" t="str">
        <f t="shared" si="298"/>
        <v/>
      </c>
      <c r="RKU104" s="82" t="str">
        <f t="shared" si="298"/>
        <v/>
      </c>
      <c r="RKV104" s="82" t="str">
        <f t="shared" si="298"/>
        <v/>
      </c>
      <c r="RKW104" s="82" t="str">
        <f t="shared" si="298"/>
        <v/>
      </c>
      <c r="RKX104" s="82" t="str">
        <f t="shared" si="298"/>
        <v/>
      </c>
      <c r="RKY104" s="82" t="str">
        <f t="shared" si="298"/>
        <v/>
      </c>
      <c r="RKZ104" s="82" t="str">
        <f t="shared" si="298"/>
        <v/>
      </c>
      <c r="RLA104" s="82" t="str">
        <f t="shared" si="298"/>
        <v/>
      </c>
      <c r="RLB104" s="82" t="str">
        <f t="shared" si="298"/>
        <v/>
      </c>
      <c r="RLC104" s="82" t="str">
        <f t="shared" si="298"/>
        <v/>
      </c>
      <c r="RLD104" s="82" t="str">
        <f t="shared" si="298"/>
        <v/>
      </c>
      <c r="RLE104" s="82" t="str">
        <f t="shared" si="298"/>
        <v/>
      </c>
      <c r="RLF104" s="82" t="str">
        <f t="shared" si="298"/>
        <v/>
      </c>
      <c r="RLG104" s="82" t="str">
        <f t="shared" si="298"/>
        <v/>
      </c>
      <c r="RLH104" s="82" t="str">
        <f t="shared" si="298"/>
        <v/>
      </c>
      <c r="RLI104" s="82" t="str">
        <f t="shared" si="298"/>
        <v/>
      </c>
      <c r="RLJ104" s="82" t="str">
        <f t="shared" si="298"/>
        <v/>
      </c>
      <c r="RLK104" s="82" t="str">
        <f t="shared" si="298"/>
        <v/>
      </c>
      <c r="RLL104" s="82" t="str">
        <f t="shared" si="298"/>
        <v/>
      </c>
      <c r="RLM104" s="82" t="str">
        <f t="shared" si="298"/>
        <v/>
      </c>
      <c r="RLN104" s="82" t="str">
        <f t="shared" si="298"/>
        <v/>
      </c>
      <c r="RLO104" s="82" t="str">
        <f t="shared" si="298"/>
        <v/>
      </c>
      <c r="RLP104" s="82" t="str">
        <f t="shared" si="298"/>
        <v/>
      </c>
      <c r="RLQ104" s="82" t="str">
        <f t="shared" si="298"/>
        <v/>
      </c>
      <c r="RLR104" s="82" t="str">
        <f t="shared" si="298"/>
        <v/>
      </c>
      <c r="RLS104" s="82" t="str">
        <f t="shared" si="298"/>
        <v/>
      </c>
      <c r="RLT104" s="82" t="str">
        <f t="shared" si="298"/>
        <v/>
      </c>
      <c r="RLU104" s="82" t="str">
        <f t="shared" si="298"/>
        <v/>
      </c>
      <c r="RLV104" s="82" t="str">
        <f t="shared" si="298"/>
        <v/>
      </c>
      <c r="RLW104" s="82" t="str">
        <f t="shared" si="298"/>
        <v/>
      </c>
      <c r="RLX104" s="82" t="str">
        <f t="shared" si="298"/>
        <v/>
      </c>
      <c r="RLY104" s="82" t="str">
        <f t="shared" si="298"/>
        <v/>
      </c>
      <c r="RLZ104" s="82" t="str">
        <f t="shared" si="298"/>
        <v/>
      </c>
      <c r="RMA104" s="82" t="str">
        <f t="shared" si="298"/>
        <v/>
      </c>
      <c r="RMB104" s="82" t="str">
        <f t="shared" si="298"/>
        <v/>
      </c>
      <c r="RMC104" s="82" t="str">
        <f t="shared" si="298"/>
        <v/>
      </c>
      <c r="RMD104" s="82" t="str">
        <f t="shared" si="298"/>
        <v/>
      </c>
      <c r="RME104" s="82" t="str">
        <f t="shared" si="298"/>
        <v/>
      </c>
      <c r="RMF104" s="82" t="str">
        <f t="shared" si="298"/>
        <v/>
      </c>
      <c r="RMG104" s="82" t="str">
        <f t="shared" si="298"/>
        <v/>
      </c>
      <c r="RMH104" s="82" t="str">
        <f t="shared" si="298"/>
        <v/>
      </c>
      <c r="RMI104" s="82" t="str">
        <f t="shared" si="298"/>
        <v/>
      </c>
      <c r="RMJ104" s="82" t="str">
        <f t="shared" si="298"/>
        <v/>
      </c>
      <c r="RMK104" s="82" t="str">
        <f t="shared" si="298"/>
        <v/>
      </c>
      <c r="RML104" s="82" t="str">
        <f t="shared" si="298"/>
        <v/>
      </c>
      <c r="RMM104" s="82" t="str">
        <f t="shared" ref="RMM104:ROX104" si="299">IF(ISNUMBER(outYear),RMM55+RMM61+RMM67+RMM101,"")</f>
        <v/>
      </c>
      <c r="RMN104" s="82" t="str">
        <f t="shared" si="299"/>
        <v/>
      </c>
      <c r="RMO104" s="82" t="str">
        <f t="shared" si="299"/>
        <v/>
      </c>
      <c r="RMP104" s="82" t="str">
        <f t="shared" si="299"/>
        <v/>
      </c>
      <c r="RMQ104" s="82" t="str">
        <f t="shared" si="299"/>
        <v/>
      </c>
      <c r="RMR104" s="82" t="str">
        <f t="shared" si="299"/>
        <v/>
      </c>
      <c r="RMS104" s="82" t="str">
        <f t="shared" si="299"/>
        <v/>
      </c>
      <c r="RMT104" s="82" t="str">
        <f t="shared" si="299"/>
        <v/>
      </c>
      <c r="RMU104" s="82" t="str">
        <f t="shared" si="299"/>
        <v/>
      </c>
      <c r="RMV104" s="82" t="str">
        <f t="shared" si="299"/>
        <v/>
      </c>
      <c r="RMW104" s="82" t="str">
        <f t="shared" si="299"/>
        <v/>
      </c>
      <c r="RMX104" s="82" t="str">
        <f t="shared" si="299"/>
        <v/>
      </c>
      <c r="RMY104" s="82" t="str">
        <f t="shared" si="299"/>
        <v/>
      </c>
      <c r="RMZ104" s="82" t="str">
        <f t="shared" si="299"/>
        <v/>
      </c>
      <c r="RNA104" s="82" t="str">
        <f t="shared" si="299"/>
        <v/>
      </c>
      <c r="RNB104" s="82" t="str">
        <f t="shared" si="299"/>
        <v/>
      </c>
      <c r="RNC104" s="82" t="str">
        <f t="shared" si="299"/>
        <v/>
      </c>
      <c r="RND104" s="82" t="str">
        <f t="shared" si="299"/>
        <v/>
      </c>
      <c r="RNE104" s="82" t="str">
        <f t="shared" si="299"/>
        <v/>
      </c>
      <c r="RNF104" s="82" t="str">
        <f t="shared" si="299"/>
        <v/>
      </c>
      <c r="RNG104" s="82" t="str">
        <f t="shared" si="299"/>
        <v/>
      </c>
      <c r="RNH104" s="82" t="str">
        <f t="shared" si="299"/>
        <v/>
      </c>
      <c r="RNI104" s="82" t="str">
        <f t="shared" si="299"/>
        <v/>
      </c>
      <c r="RNJ104" s="82" t="str">
        <f t="shared" si="299"/>
        <v/>
      </c>
      <c r="RNK104" s="82" t="str">
        <f t="shared" si="299"/>
        <v/>
      </c>
      <c r="RNL104" s="82" t="str">
        <f t="shared" si="299"/>
        <v/>
      </c>
      <c r="RNM104" s="82" t="str">
        <f t="shared" si="299"/>
        <v/>
      </c>
      <c r="RNN104" s="82" t="str">
        <f t="shared" si="299"/>
        <v/>
      </c>
      <c r="RNO104" s="82" t="str">
        <f t="shared" si="299"/>
        <v/>
      </c>
      <c r="RNP104" s="82" t="str">
        <f t="shared" si="299"/>
        <v/>
      </c>
      <c r="RNQ104" s="82" t="str">
        <f t="shared" si="299"/>
        <v/>
      </c>
      <c r="RNR104" s="82" t="str">
        <f t="shared" si="299"/>
        <v/>
      </c>
      <c r="RNS104" s="82" t="str">
        <f t="shared" si="299"/>
        <v/>
      </c>
      <c r="RNT104" s="82" t="str">
        <f t="shared" si="299"/>
        <v/>
      </c>
      <c r="RNU104" s="82" t="str">
        <f t="shared" si="299"/>
        <v/>
      </c>
      <c r="RNV104" s="82" t="str">
        <f t="shared" si="299"/>
        <v/>
      </c>
      <c r="RNW104" s="82" t="str">
        <f t="shared" si="299"/>
        <v/>
      </c>
      <c r="RNX104" s="82" t="str">
        <f t="shared" si="299"/>
        <v/>
      </c>
      <c r="RNY104" s="82" t="str">
        <f t="shared" si="299"/>
        <v/>
      </c>
      <c r="RNZ104" s="82" t="str">
        <f t="shared" si="299"/>
        <v/>
      </c>
      <c r="ROA104" s="82" t="str">
        <f t="shared" si="299"/>
        <v/>
      </c>
      <c r="ROB104" s="82" t="str">
        <f t="shared" si="299"/>
        <v/>
      </c>
      <c r="ROC104" s="82" t="str">
        <f t="shared" si="299"/>
        <v/>
      </c>
      <c r="ROD104" s="82" t="str">
        <f t="shared" si="299"/>
        <v/>
      </c>
      <c r="ROE104" s="82" t="str">
        <f t="shared" si="299"/>
        <v/>
      </c>
      <c r="ROF104" s="82" t="str">
        <f t="shared" si="299"/>
        <v/>
      </c>
      <c r="ROG104" s="82" t="str">
        <f t="shared" si="299"/>
        <v/>
      </c>
      <c r="ROH104" s="82" t="str">
        <f t="shared" si="299"/>
        <v/>
      </c>
      <c r="ROI104" s="82" t="str">
        <f t="shared" si="299"/>
        <v/>
      </c>
      <c r="ROJ104" s="82" t="str">
        <f t="shared" si="299"/>
        <v/>
      </c>
      <c r="ROK104" s="82" t="str">
        <f t="shared" si="299"/>
        <v/>
      </c>
      <c r="ROL104" s="82" t="str">
        <f t="shared" si="299"/>
        <v/>
      </c>
      <c r="ROM104" s="82" t="str">
        <f t="shared" si="299"/>
        <v/>
      </c>
      <c r="RON104" s="82" t="str">
        <f t="shared" si="299"/>
        <v/>
      </c>
      <c r="ROO104" s="82" t="str">
        <f t="shared" si="299"/>
        <v/>
      </c>
      <c r="ROP104" s="82" t="str">
        <f t="shared" si="299"/>
        <v/>
      </c>
      <c r="ROQ104" s="82" t="str">
        <f t="shared" si="299"/>
        <v/>
      </c>
      <c r="ROR104" s="82" t="str">
        <f t="shared" si="299"/>
        <v/>
      </c>
      <c r="ROS104" s="82" t="str">
        <f t="shared" si="299"/>
        <v/>
      </c>
      <c r="ROT104" s="82" t="str">
        <f t="shared" si="299"/>
        <v/>
      </c>
      <c r="ROU104" s="82" t="str">
        <f t="shared" si="299"/>
        <v/>
      </c>
      <c r="ROV104" s="82" t="str">
        <f t="shared" si="299"/>
        <v/>
      </c>
      <c r="ROW104" s="82" t="str">
        <f t="shared" si="299"/>
        <v/>
      </c>
      <c r="ROX104" s="82" t="str">
        <f t="shared" si="299"/>
        <v/>
      </c>
      <c r="ROY104" s="82" t="str">
        <f t="shared" ref="ROY104:RRJ104" si="300">IF(ISNUMBER(outYear),ROY55+ROY61+ROY67+ROY101,"")</f>
        <v/>
      </c>
      <c r="ROZ104" s="82" t="str">
        <f t="shared" si="300"/>
        <v/>
      </c>
      <c r="RPA104" s="82" t="str">
        <f t="shared" si="300"/>
        <v/>
      </c>
      <c r="RPB104" s="82" t="str">
        <f t="shared" si="300"/>
        <v/>
      </c>
      <c r="RPC104" s="82" t="str">
        <f t="shared" si="300"/>
        <v/>
      </c>
      <c r="RPD104" s="82" t="str">
        <f t="shared" si="300"/>
        <v/>
      </c>
      <c r="RPE104" s="82" t="str">
        <f t="shared" si="300"/>
        <v/>
      </c>
      <c r="RPF104" s="82" t="str">
        <f t="shared" si="300"/>
        <v/>
      </c>
      <c r="RPG104" s="82" t="str">
        <f t="shared" si="300"/>
        <v/>
      </c>
      <c r="RPH104" s="82" t="str">
        <f t="shared" si="300"/>
        <v/>
      </c>
      <c r="RPI104" s="82" t="str">
        <f t="shared" si="300"/>
        <v/>
      </c>
      <c r="RPJ104" s="82" t="str">
        <f t="shared" si="300"/>
        <v/>
      </c>
      <c r="RPK104" s="82" t="str">
        <f t="shared" si="300"/>
        <v/>
      </c>
      <c r="RPL104" s="82" t="str">
        <f t="shared" si="300"/>
        <v/>
      </c>
      <c r="RPM104" s="82" t="str">
        <f t="shared" si="300"/>
        <v/>
      </c>
      <c r="RPN104" s="82" t="str">
        <f t="shared" si="300"/>
        <v/>
      </c>
      <c r="RPO104" s="82" t="str">
        <f t="shared" si="300"/>
        <v/>
      </c>
      <c r="RPP104" s="82" t="str">
        <f t="shared" si="300"/>
        <v/>
      </c>
      <c r="RPQ104" s="82" t="str">
        <f t="shared" si="300"/>
        <v/>
      </c>
      <c r="RPR104" s="82" t="str">
        <f t="shared" si="300"/>
        <v/>
      </c>
      <c r="RPS104" s="82" t="str">
        <f t="shared" si="300"/>
        <v/>
      </c>
      <c r="RPT104" s="82" t="str">
        <f t="shared" si="300"/>
        <v/>
      </c>
      <c r="RPU104" s="82" t="str">
        <f t="shared" si="300"/>
        <v/>
      </c>
      <c r="RPV104" s="82" t="str">
        <f t="shared" si="300"/>
        <v/>
      </c>
      <c r="RPW104" s="82" t="str">
        <f t="shared" si="300"/>
        <v/>
      </c>
      <c r="RPX104" s="82" t="str">
        <f t="shared" si="300"/>
        <v/>
      </c>
      <c r="RPY104" s="82" t="str">
        <f t="shared" si="300"/>
        <v/>
      </c>
      <c r="RPZ104" s="82" t="str">
        <f t="shared" si="300"/>
        <v/>
      </c>
      <c r="RQA104" s="82" t="str">
        <f t="shared" si="300"/>
        <v/>
      </c>
      <c r="RQB104" s="82" t="str">
        <f t="shared" si="300"/>
        <v/>
      </c>
      <c r="RQC104" s="82" t="str">
        <f t="shared" si="300"/>
        <v/>
      </c>
      <c r="RQD104" s="82" t="str">
        <f t="shared" si="300"/>
        <v/>
      </c>
      <c r="RQE104" s="82" t="str">
        <f t="shared" si="300"/>
        <v/>
      </c>
      <c r="RQF104" s="82" t="str">
        <f t="shared" si="300"/>
        <v/>
      </c>
      <c r="RQG104" s="82" t="str">
        <f t="shared" si="300"/>
        <v/>
      </c>
      <c r="RQH104" s="82" t="str">
        <f t="shared" si="300"/>
        <v/>
      </c>
      <c r="RQI104" s="82" t="str">
        <f t="shared" si="300"/>
        <v/>
      </c>
      <c r="RQJ104" s="82" t="str">
        <f t="shared" si="300"/>
        <v/>
      </c>
      <c r="RQK104" s="82" t="str">
        <f t="shared" si="300"/>
        <v/>
      </c>
      <c r="RQL104" s="82" t="str">
        <f t="shared" si="300"/>
        <v/>
      </c>
      <c r="RQM104" s="82" t="str">
        <f t="shared" si="300"/>
        <v/>
      </c>
      <c r="RQN104" s="82" t="str">
        <f t="shared" si="300"/>
        <v/>
      </c>
      <c r="RQO104" s="82" t="str">
        <f t="shared" si="300"/>
        <v/>
      </c>
      <c r="RQP104" s="82" t="str">
        <f t="shared" si="300"/>
        <v/>
      </c>
      <c r="RQQ104" s="82" t="str">
        <f t="shared" si="300"/>
        <v/>
      </c>
      <c r="RQR104" s="82" t="str">
        <f t="shared" si="300"/>
        <v/>
      </c>
      <c r="RQS104" s="82" t="str">
        <f t="shared" si="300"/>
        <v/>
      </c>
      <c r="RQT104" s="82" t="str">
        <f t="shared" si="300"/>
        <v/>
      </c>
      <c r="RQU104" s="82" t="str">
        <f t="shared" si="300"/>
        <v/>
      </c>
      <c r="RQV104" s="82" t="str">
        <f t="shared" si="300"/>
        <v/>
      </c>
      <c r="RQW104" s="82" t="str">
        <f t="shared" si="300"/>
        <v/>
      </c>
      <c r="RQX104" s="82" t="str">
        <f t="shared" si="300"/>
        <v/>
      </c>
      <c r="RQY104" s="82" t="str">
        <f t="shared" si="300"/>
        <v/>
      </c>
      <c r="RQZ104" s="82" t="str">
        <f t="shared" si="300"/>
        <v/>
      </c>
      <c r="RRA104" s="82" t="str">
        <f t="shared" si="300"/>
        <v/>
      </c>
      <c r="RRB104" s="82" t="str">
        <f t="shared" si="300"/>
        <v/>
      </c>
      <c r="RRC104" s="82" t="str">
        <f t="shared" si="300"/>
        <v/>
      </c>
      <c r="RRD104" s="82" t="str">
        <f t="shared" si="300"/>
        <v/>
      </c>
      <c r="RRE104" s="82" t="str">
        <f t="shared" si="300"/>
        <v/>
      </c>
      <c r="RRF104" s="82" t="str">
        <f t="shared" si="300"/>
        <v/>
      </c>
      <c r="RRG104" s="82" t="str">
        <f t="shared" si="300"/>
        <v/>
      </c>
      <c r="RRH104" s="82" t="str">
        <f t="shared" si="300"/>
        <v/>
      </c>
      <c r="RRI104" s="82" t="str">
        <f t="shared" si="300"/>
        <v/>
      </c>
      <c r="RRJ104" s="82" t="str">
        <f t="shared" si="300"/>
        <v/>
      </c>
      <c r="RRK104" s="82" t="str">
        <f t="shared" ref="RRK104:RTV104" si="301">IF(ISNUMBER(outYear),RRK55+RRK61+RRK67+RRK101,"")</f>
        <v/>
      </c>
      <c r="RRL104" s="82" t="str">
        <f t="shared" si="301"/>
        <v/>
      </c>
      <c r="RRM104" s="82" t="str">
        <f t="shared" si="301"/>
        <v/>
      </c>
      <c r="RRN104" s="82" t="str">
        <f t="shared" si="301"/>
        <v/>
      </c>
      <c r="RRO104" s="82" t="str">
        <f t="shared" si="301"/>
        <v/>
      </c>
      <c r="RRP104" s="82" t="str">
        <f t="shared" si="301"/>
        <v/>
      </c>
      <c r="RRQ104" s="82" t="str">
        <f t="shared" si="301"/>
        <v/>
      </c>
      <c r="RRR104" s="82" t="str">
        <f t="shared" si="301"/>
        <v/>
      </c>
      <c r="RRS104" s="82" t="str">
        <f t="shared" si="301"/>
        <v/>
      </c>
      <c r="RRT104" s="82" t="str">
        <f t="shared" si="301"/>
        <v/>
      </c>
      <c r="RRU104" s="82" t="str">
        <f t="shared" si="301"/>
        <v/>
      </c>
      <c r="RRV104" s="82" t="str">
        <f t="shared" si="301"/>
        <v/>
      </c>
      <c r="RRW104" s="82" t="str">
        <f t="shared" si="301"/>
        <v/>
      </c>
      <c r="RRX104" s="82" t="str">
        <f t="shared" si="301"/>
        <v/>
      </c>
      <c r="RRY104" s="82" t="str">
        <f t="shared" si="301"/>
        <v/>
      </c>
      <c r="RRZ104" s="82" t="str">
        <f t="shared" si="301"/>
        <v/>
      </c>
      <c r="RSA104" s="82" t="str">
        <f t="shared" si="301"/>
        <v/>
      </c>
      <c r="RSB104" s="82" t="str">
        <f t="shared" si="301"/>
        <v/>
      </c>
      <c r="RSC104" s="82" t="str">
        <f t="shared" si="301"/>
        <v/>
      </c>
      <c r="RSD104" s="82" t="str">
        <f t="shared" si="301"/>
        <v/>
      </c>
      <c r="RSE104" s="82" t="str">
        <f t="shared" si="301"/>
        <v/>
      </c>
      <c r="RSF104" s="82" t="str">
        <f t="shared" si="301"/>
        <v/>
      </c>
      <c r="RSG104" s="82" t="str">
        <f t="shared" si="301"/>
        <v/>
      </c>
      <c r="RSH104" s="82" t="str">
        <f t="shared" si="301"/>
        <v/>
      </c>
      <c r="RSI104" s="82" t="str">
        <f t="shared" si="301"/>
        <v/>
      </c>
      <c r="RSJ104" s="82" t="str">
        <f t="shared" si="301"/>
        <v/>
      </c>
      <c r="RSK104" s="82" t="str">
        <f t="shared" si="301"/>
        <v/>
      </c>
      <c r="RSL104" s="82" t="str">
        <f t="shared" si="301"/>
        <v/>
      </c>
      <c r="RSM104" s="82" t="str">
        <f t="shared" si="301"/>
        <v/>
      </c>
      <c r="RSN104" s="82" t="str">
        <f t="shared" si="301"/>
        <v/>
      </c>
      <c r="RSO104" s="82" t="str">
        <f t="shared" si="301"/>
        <v/>
      </c>
      <c r="RSP104" s="82" t="str">
        <f t="shared" si="301"/>
        <v/>
      </c>
      <c r="RSQ104" s="82" t="str">
        <f t="shared" si="301"/>
        <v/>
      </c>
      <c r="RSR104" s="82" t="str">
        <f t="shared" si="301"/>
        <v/>
      </c>
      <c r="RSS104" s="82" t="str">
        <f t="shared" si="301"/>
        <v/>
      </c>
      <c r="RST104" s="82" t="str">
        <f t="shared" si="301"/>
        <v/>
      </c>
      <c r="RSU104" s="82" t="str">
        <f t="shared" si="301"/>
        <v/>
      </c>
      <c r="RSV104" s="82" t="str">
        <f t="shared" si="301"/>
        <v/>
      </c>
      <c r="RSW104" s="82" t="str">
        <f t="shared" si="301"/>
        <v/>
      </c>
      <c r="RSX104" s="82" t="str">
        <f t="shared" si="301"/>
        <v/>
      </c>
      <c r="RSY104" s="82" t="str">
        <f t="shared" si="301"/>
        <v/>
      </c>
      <c r="RSZ104" s="82" t="str">
        <f t="shared" si="301"/>
        <v/>
      </c>
      <c r="RTA104" s="82" t="str">
        <f t="shared" si="301"/>
        <v/>
      </c>
      <c r="RTB104" s="82" t="str">
        <f t="shared" si="301"/>
        <v/>
      </c>
      <c r="RTC104" s="82" t="str">
        <f t="shared" si="301"/>
        <v/>
      </c>
      <c r="RTD104" s="82" t="str">
        <f t="shared" si="301"/>
        <v/>
      </c>
      <c r="RTE104" s="82" t="str">
        <f t="shared" si="301"/>
        <v/>
      </c>
      <c r="RTF104" s="82" t="str">
        <f t="shared" si="301"/>
        <v/>
      </c>
      <c r="RTG104" s="82" t="str">
        <f t="shared" si="301"/>
        <v/>
      </c>
      <c r="RTH104" s="82" t="str">
        <f t="shared" si="301"/>
        <v/>
      </c>
      <c r="RTI104" s="82" t="str">
        <f t="shared" si="301"/>
        <v/>
      </c>
      <c r="RTJ104" s="82" t="str">
        <f t="shared" si="301"/>
        <v/>
      </c>
      <c r="RTK104" s="82" t="str">
        <f t="shared" si="301"/>
        <v/>
      </c>
      <c r="RTL104" s="82" t="str">
        <f t="shared" si="301"/>
        <v/>
      </c>
      <c r="RTM104" s="82" t="str">
        <f t="shared" si="301"/>
        <v/>
      </c>
      <c r="RTN104" s="82" t="str">
        <f t="shared" si="301"/>
        <v/>
      </c>
      <c r="RTO104" s="82" t="str">
        <f t="shared" si="301"/>
        <v/>
      </c>
      <c r="RTP104" s="82" t="str">
        <f t="shared" si="301"/>
        <v/>
      </c>
      <c r="RTQ104" s="82" t="str">
        <f t="shared" si="301"/>
        <v/>
      </c>
      <c r="RTR104" s="82" t="str">
        <f t="shared" si="301"/>
        <v/>
      </c>
      <c r="RTS104" s="82" t="str">
        <f t="shared" si="301"/>
        <v/>
      </c>
      <c r="RTT104" s="82" t="str">
        <f t="shared" si="301"/>
        <v/>
      </c>
      <c r="RTU104" s="82" t="str">
        <f t="shared" si="301"/>
        <v/>
      </c>
      <c r="RTV104" s="82" t="str">
        <f t="shared" si="301"/>
        <v/>
      </c>
      <c r="RTW104" s="82" t="str">
        <f t="shared" ref="RTW104:RWH104" si="302">IF(ISNUMBER(outYear),RTW55+RTW61+RTW67+RTW101,"")</f>
        <v/>
      </c>
      <c r="RTX104" s="82" t="str">
        <f t="shared" si="302"/>
        <v/>
      </c>
      <c r="RTY104" s="82" t="str">
        <f t="shared" si="302"/>
        <v/>
      </c>
      <c r="RTZ104" s="82" t="str">
        <f t="shared" si="302"/>
        <v/>
      </c>
      <c r="RUA104" s="82" t="str">
        <f t="shared" si="302"/>
        <v/>
      </c>
      <c r="RUB104" s="82" t="str">
        <f t="shared" si="302"/>
        <v/>
      </c>
      <c r="RUC104" s="82" t="str">
        <f t="shared" si="302"/>
        <v/>
      </c>
      <c r="RUD104" s="82" t="str">
        <f t="shared" si="302"/>
        <v/>
      </c>
      <c r="RUE104" s="82" t="str">
        <f t="shared" si="302"/>
        <v/>
      </c>
      <c r="RUF104" s="82" t="str">
        <f t="shared" si="302"/>
        <v/>
      </c>
      <c r="RUG104" s="82" t="str">
        <f t="shared" si="302"/>
        <v/>
      </c>
      <c r="RUH104" s="82" t="str">
        <f t="shared" si="302"/>
        <v/>
      </c>
      <c r="RUI104" s="82" t="str">
        <f t="shared" si="302"/>
        <v/>
      </c>
      <c r="RUJ104" s="82" t="str">
        <f t="shared" si="302"/>
        <v/>
      </c>
      <c r="RUK104" s="82" t="str">
        <f t="shared" si="302"/>
        <v/>
      </c>
      <c r="RUL104" s="82" t="str">
        <f t="shared" si="302"/>
        <v/>
      </c>
      <c r="RUM104" s="82" t="str">
        <f t="shared" si="302"/>
        <v/>
      </c>
      <c r="RUN104" s="82" t="str">
        <f t="shared" si="302"/>
        <v/>
      </c>
      <c r="RUO104" s="82" t="str">
        <f t="shared" si="302"/>
        <v/>
      </c>
      <c r="RUP104" s="82" t="str">
        <f t="shared" si="302"/>
        <v/>
      </c>
      <c r="RUQ104" s="82" t="str">
        <f t="shared" si="302"/>
        <v/>
      </c>
      <c r="RUR104" s="82" t="str">
        <f t="shared" si="302"/>
        <v/>
      </c>
      <c r="RUS104" s="82" t="str">
        <f t="shared" si="302"/>
        <v/>
      </c>
      <c r="RUT104" s="82" t="str">
        <f t="shared" si="302"/>
        <v/>
      </c>
      <c r="RUU104" s="82" t="str">
        <f t="shared" si="302"/>
        <v/>
      </c>
      <c r="RUV104" s="82" t="str">
        <f t="shared" si="302"/>
        <v/>
      </c>
      <c r="RUW104" s="82" t="str">
        <f t="shared" si="302"/>
        <v/>
      </c>
      <c r="RUX104" s="82" t="str">
        <f t="shared" si="302"/>
        <v/>
      </c>
      <c r="RUY104" s="82" t="str">
        <f t="shared" si="302"/>
        <v/>
      </c>
      <c r="RUZ104" s="82" t="str">
        <f t="shared" si="302"/>
        <v/>
      </c>
      <c r="RVA104" s="82" t="str">
        <f t="shared" si="302"/>
        <v/>
      </c>
      <c r="RVB104" s="82" t="str">
        <f t="shared" si="302"/>
        <v/>
      </c>
      <c r="RVC104" s="82" t="str">
        <f t="shared" si="302"/>
        <v/>
      </c>
      <c r="RVD104" s="82" t="str">
        <f t="shared" si="302"/>
        <v/>
      </c>
      <c r="RVE104" s="82" t="str">
        <f t="shared" si="302"/>
        <v/>
      </c>
      <c r="RVF104" s="82" t="str">
        <f t="shared" si="302"/>
        <v/>
      </c>
      <c r="RVG104" s="82" t="str">
        <f t="shared" si="302"/>
        <v/>
      </c>
      <c r="RVH104" s="82" t="str">
        <f t="shared" si="302"/>
        <v/>
      </c>
      <c r="RVI104" s="82" t="str">
        <f t="shared" si="302"/>
        <v/>
      </c>
      <c r="RVJ104" s="82" t="str">
        <f t="shared" si="302"/>
        <v/>
      </c>
      <c r="RVK104" s="82" t="str">
        <f t="shared" si="302"/>
        <v/>
      </c>
      <c r="RVL104" s="82" t="str">
        <f t="shared" si="302"/>
        <v/>
      </c>
      <c r="RVM104" s="82" t="str">
        <f t="shared" si="302"/>
        <v/>
      </c>
      <c r="RVN104" s="82" t="str">
        <f t="shared" si="302"/>
        <v/>
      </c>
      <c r="RVO104" s="82" t="str">
        <f t="shared" si="302"/>
        <v/>
      </c>
      <c r="RVP104" s="82" t="str">
        <f t="shared" si="302"/>
        <v/>
      </c>
      <c r="RVQ104" s="82" t="str">
        <f t="shared" si="302"/>
        <v/>
      </c>
      <c r="RVR104" s="82" t="str">
        <f t="shared" si="302"/>
        <v/>
      </c>
      <c r="RVS104" s="82" t="str">
        <f t="shared" si="302"/>
        <v/>
      </c>
      <c r="RVT104" s="82" t="str">
        <f t="shared" si="302"/>
        <v/>
      </c>
      <c r="RVU104" s="82" t="str">
        <f t="shared" si="302"/>
        <v/>
      </c>
      <c r="RVV104" s="82" t="str">
        <f t="shared" si="302"/>
        <v/>
      </c>
      <c r="RVW104" s="82" t="str">
        <f t="shared" si="302"/>
        <v/>
      </c>
      <c r="RVX104" s="82" t="str">
        <f t="shared" si="302"/>
        <v/>
      </c>
      <c r="RVY104" s="82" t="str">
        <f t="shared" si="302"/>
        <v/>
      </c>
      <c r="RVZ104" s="82" t="str">
        <f t="shared" si="302"/>
        <v/>
      </c>
      <c r="RWA104" s="82" t="str">
        <f t="shared" si="302"/>
        <v/>
      </c>
      <c r="RWB104" s="82" t="str">
        <f t="shared" si="302"/>
        <v/>
      </c>
      <c r="RWC104" s="82" t="str">
        <f t="shared" si="302"/>
        <v/>
      </c>
      <c r="RWD104" s="82" t="str">
        <f t="shared" si="302"/>
        <v/>
      </c>
      <c r="RWE104" s="82" t="str">
        <f t="shared" si="302"/>
        <v/>
      </c>
      <c r="RWF104" s="82" t="str">
        <f t="shared" si="302"/>
        <v/>
      </c>
      <c r="RWG104" s="82" t="str">
        <f t="shared" si="302"/>
        <v/>
      </c>
      <c r="RWH104" s="82" t="str">
        <f t="shared" si="302"/>
        <v/>
      </c>
      <c r="RWI104" s="82" t="str">
        <f t="shared" ref="RWI104:RYT104" si="303">IF(ISNUMBER(outYear),RWI55+RWI61+RWI67+RWI101,"")</f>
        <v/>
      </c>
      <c r="RWJ104" s="82" t="str">
        <f t="shared" si="303"/>
        <v/>
      </c>
      <c r="RWK104" s="82" t="str">
        <f t="shared" si="303"/>
        <v/>
      </c>
      <c r="RWL104" s="82" t="str">
        <f t="shared" si="303"/>
        <v/>
      </c>
      <c r="RWM104" s="82" t="str">
        <f t="shared" si="303"/>
        <v/>
      </c>
      <c r="RWN104" s="82" t="str">
        <f t="shared" si="303"/>
        <v/>
      </c>
      <c r="RWO104" s="82" t="str">
        <f t="shared" si="303"/>
        <v/>
      </c>
      <c r="RWP104" s="82" t="str">
        <f t="shared" si="303"/>
        <v/>
      </c>
      <c r="RWQ104" s="82" t="str">
        <f t="shared" si="303"/>
        <v/>
      </c>
      <c r="RWR104" s="82" t="str">
        <f t="shared" si="303"/>
        <v/>
      </c>
      <c r="RWS104" s="82" t="str">
        <f t="shared" si="303"/>
        <v/>
      </c>
      <c r="RWT104" s="82" t="str">
        <f t="shared" si="303"/>
        <v/>
      </c>
      <c r="RWU104" s="82" t="str">
        <f t="shared" si="303"/>
        <v/>
      </c>
      <c r="RWV104" s="82" t="str">
        <f t="shared" si="303"/>
        <v/>
      </c>
      <c r="RWW104" s="82" t="str">
        <f t="shared" si="303"/>
        <v/>
      </c>
      <c r="RWX104" s="82" t="str">
        <f t="shared" si="303"/>
        <v/>
      </c>
      <c r="RWY104" s="82" t="str">
        <f t="shared" si="303"/>
        <v/>
      </c>
      <c r="RWZ104" s="82" t="str">
        <f t="shared" si="303"/>
        <v/>
      </c>
      <c r="RXA104" s="82" t="str">
        <f t="shared" si="303"/>
        <v/>
      </c>
      <c r="RXB104" s="82" t="str">
        <f t="shared" si="303"/>
        <v/>
      </c>
      <c r="RXC104" s="82" t="str">
        <f t="shared" si="303"/>
        <v/>
      </c>
      <c r="RXD104" s="82" t="str">
        <f t="shared" si="303"/>
        <v/>
      </c>
      <c r="RXE104" s="82" t="str">
        <f t="shared" si="303"/>
        <v/>
      </c>
      <c r="RXF104" s="82" t="str">
        <f t="shared" si="303"/>
        <v/>
      </c>
      <c r="RXG104" s="82" t="str">
        <f t="shared" si="303"/>
        <v/>
      </c>
      <c r="RXH104" s="82" t="str">
        <f t="shared" si="303"/>
        <v/>
      </c>
      <c r="RXI104" s="82" t="str">
        <f t="shared" si="303"/>
        <v/>
      </c>
      <c r="RXJ104" s="82" t="str">
        <f t="shared" si="303"/>
        <v/>
      </c>
      <c r="RXK104" s="82" t="str">
        <f t="shared" si="303"/>
        <v/>
      </c>
      <c r="RXL104" s="82" t="str">
        <f t="shared" si="303"/>
        <v/>
      </c>
      <c r="RXM104" s="82" t="str">
        <f t="shared" si="303"/>
        <v/>
      </c>
      <c r="RXN104" s="82" t="str">
        <f t="shared" si="303"/>
        <v/>
      </c>
      <c r="RXO104" s="82" t="str">
        <f t="shared" si="303"/>
        <v/>
      </c>
      <c r="RXP104" s="82" t="str">
        <f t="shared" si="303"/>
        <v/>
      </c>
      <c r="RXQ104" s="82" t="str">
        <f t="shared" si="303"/>
        <v/>
      </c>
      <c r="RXR104" s="82" t="str">
        <f t="shared" si="303"/>
        <v/>
      </c>
      <c r="RXS104" s="82" t="str">
        <f t="shared" si="303"/>
        <v/>
      </c>
      <c r="RXT104" s="82" t="str">
        <f t="shared" si="303"/>
        <v/>
      </c>
      <c r="RXU104" s="82" t="str">
        <f t="shared" si="303"/>
        <v/>
      </c>
      <c r="RXV104" s="82" t="str">
        <f t="shared" si="303"/>
        <v/>
      </c>
      <c r="RXW104" s="82" t="str">
        <f t="shared" si="303"/>
        <v/>
      </c>
      <c r="RXX104" s="82" t="str">
        <f t="shared" si="303"/>
        <v/>
      </c>
      <c r="RXY104" s="82" t="str">
        <f t="shared" si="303"/>
        <v/>
      </c>
      <c r="RXZ104" s="82" t="str">
        <f t="shared" si="303"/>
        <v/>
      </c>
      <c r="RYA104" s="82" t="str">
        <f t="shared" si="303"/>
        <v/>
      </c>
      <c r="RYB104" s="82" t="str">
        <f t="shared" si="303"/>
        <v/>
      </c>
      <c r="RYC104" s="82" t="str">
        <f t="shared" si="303"/>
        <v/>
      </c>
      <c r="RYD104" s="82" t="str">
        <f t="shared" si="303"/>
        <v/>
      </c>
      <c r="RYE104" s="82" t="str">
        <f t="shared" si="303"/>
        <v/>
      </c>
      <c r="RYF104" s="82" t="str">
        <f t="shared" si="303"/>
        <v/>
      </c>
      <c r="RYG104" s="82" t="str">
        <f t="shared" si="303"/>
        <v/>
      </c>
      <c r="RYH104" s="82" t="str">
        <f t="shared" si="303"/>
        <v/>
      </c>
      <c r="RYI104" s="82" t="str">
        <f t="shared" si="303"/>
        <v/>
      </c>
      <c r="RYJ104" s="82" t="str">
        <f t="shared" si="303"/>
        <v/>
      </c>
      <c r="RYK104" s="82" t="str">
        <f t="shared" si="303"/>
        <v/>
      </c>
      <c r="RYL104" s="82" t="str">
        <f t="shared" si="303"/>
        <v/>
      </c>
      <c r="RYM104" s="82" t="str">
        <f t="shared" si="303"/>
        <v/>
      </c>
      <c r="RYN104" s="82" t="str">
        <f t="shared" si="303"/>
        <v/>
      </c>
      <c r="RYO104" s="82" t="str">
        <f t="shared" si="303"/>
        <v/>
      </c>
      <c r="RYP104" s="82" t="str">
        <f t="shared" si="303"/>
        <v/>
      </c>
      <c r="RYQ104" s="82" t="str">
        <f t="shared" si="303"/>
        <v/>
      </c>
      <c r="RYR104" s="82" t="str">
        <f t="shared" si="303"/>
        <v/>
      </c>
      <c r="RYS104" s="82" t="str">
        <f t="shared" si="303"/>
        <v/>
      </c>
      <c r="RYT104" s="82" t="str">
        <f t="shared" si="303"/>
        <v/>
      </c>
      <c r="RYU104" s="82" t="str">
        <f t="shared" ref="RYU104:SBF104" si="304">IF(ISNUMBER(outYear),RYU55+RYU61+RYU67+RYU101,"")</f>
        <v/>
      </c>
      <c r="RYV104" s="82" t="str">
        <f t="shared" si="304"/>
        <v/>
      </c>
      <c r="RYW104" s="82" t="str">
        <f t="shared" si="304"/>
        <v/>
      </c>
      <c r="RYX104" s="82" t="str">
        <f t="shared" si="304"/>
        <v/>
      </c>
      <c r="RYY104" s="82" t="str">
        <f t="shared" si="304"/>
        <v/>
      </c>
      <c r="RYZ104" s="82" t="str">
        <f t="shared" si="304"/>
        <v/>
      </c>
      <c r="RZA104" s="82" t="str">
        <f t="shared" si="304"/>
        <v/>
      </c>
      <c r="RZB104" s="82" t="str">
        <f t="shared" si="304"/>
        <v/>
      </c>
      <c r="RZC104" s="82" t="str">
        <f t="shared" si="304"/>
        <v/>
      </c>
      <c r="RZD104" s="82" t="str">
        <f t="shared" si="304"/>
        <v/>
      </c>
      <c r="RZE104" s="82" t="str">
        <f t="shared" si="304"/>
        <v/>
      </c>
      <c r="RZF104" s="82" t="str">
        <f t="shared" si="304"/>
        <v/>
      </c>
      <c r="RZG104" s="82" t="str">
        <f t="shared" si="304"/>
        <v/>
      </c>
      <c r="RZH104" s="82" t="str">
        <f t="shared" si="304"/>
        <v/>
      </c>
      <c r="RZI104" s="82" t="str">
        <f t="shared" si="304"/>
        <v/>
      </c>
      <c r="RZJ104" s="82" t="str">
        <f t="shared" si="304"/>
        <v/>
      </c>
      <c r="RZK104" s="82" t="str">
        <f t="shared" si="304"/>
        <v/>
      </c>
      <c r="RZL104" s="82" t="str">
        <f t="shared" si="304"/>
        <v/>
      </c>
      <c r="RZM104" s="82" t="str">
        <f t="shared" si="304"/>
        <v/>
      </c>
      <c r="RZN104" s="82" t="str">
        <f t="shared" si="304"/>
        <v/>
      </c>
      <c r="RZO104" s="82" t="str">
        <f t="shared" si="304"/>
        <v/>
      </c>
      <c r="RZP104" s="82" t="str">
        <f t="shared" si="304"/>
        <v/>
      </c>
      <c r="RZQ104" s="82" t="str">
        <f t="shared" si="304"/>
        <v/>
      </c>
      <c r="RZR104" s="82" t="str">
        <f t="shared" si="304"/>
        <v/>
      </c>
      <c r="RZS104" s="82" t="str">
        <f t="shared" si="304"/>
        <v/>
      </c>
      <c r="RZT104" s="82" t="str">
        <f t="shared" si="304"/>
        <v/>
      </c>
      <c r="RZU104" s="82" t="str">
        <f t="shared" si="304"/>
        <v/>
      </c>
      <c r="RZV104" s="82" t="str">
        <f t="shared" si="304"/>
        <v/>
      </c>
      <c r="RZW104" s="82" t="str">
        <f t="shared" si="304"/>
        <v/>
      </c>
      <c r="RZX104" s="82" t="str">
        <f t="shared" si="304"/>
        <v/>
      </c>
      <c r="RZY104" s="82" t="str">
        <f t="shared" si="304"/>
        <v/>
      </c>
      <c r="RZZ104" s="82" t="str">
        <f t="shared" si="304"/>
        <v/>
      </c>
      <c r="SAA104" s="82" t="str">
        <f t="shared" si="304"/>
        <v/>
      </c>
      <c r="SAB104" s="82" t="str">
        <f t="shared" si="304"/>
        <v/>
      </c>
      <c r="SAC104" s="82" t="str">
        <f t="shared" si="304"/>
        <v/>
      </c>
      <c r="SAD104" s="82" t="str">
        <f t="shared" si="304"/>
        <v/>
      </c>
      <c r="SAE104" s="82" t="str">
        <f t="shared" si="304"/>
        <v/>
      </c>
      <c r="SAF104" s="82" t="str">
        <f t="shared" si="304"/>
        <v/>
      </c>
      <c r="SAG104" s="82" t="str">
        <f t="shared" si="304"/>
        <v/>
      </c>
      <c r="SAH104" s="82" t="str">
        <f t="shared" si="304"/>
        <v/>
      </c>
      <c r="SAI104" s="82" t="str">
        <f t="shared" si="304"/>
        <v/>
      </c>
      <c r="SAJ104" s="82" t="str">
        <f t="shared" si="304"/>
        <v/>
      </c>
      <c r="SAK104" s="82" t="str">
        <f t="shared" si="304"/>
        <v/>
      </c>
      <c r="SAL104" s="82" t="str">
        <f t="shared" si="304"/>
        <v/>
      </c>
      <c r="SAM104" s="82" t="str">
        <f t="shared" si="304"/>
        <v/>
      </c>
      <c r="SAN104" s="82" t="str">
        <f t="shared" si="304"/>
        <v/>
      </c>
      <c r="SAO104" s="82" t="str">
        <f t="shared" si="304"/>
        <v/>
      </c>
      <c r="SAP104" s="82" t="str">
        <f t="shared" si="304"/>
        <v/>
      </c>
      <c r="SAQ104" s="82" t="str">
        <f t="shared" si="304"/>
        <v/>
      </c>
      <c r="SAR104" s="82" t="str">
        <f t="shared" si="304"/>
        <v/>
      </c>
      <c r="SAS104" s="82" t="str">
        <f t="shared" si="304"/>
        <v/>
      </c>
      <c r="SAT104" s="82" t="str">
        <f t="shared" si="304"/>
        <v/>
      </c>
      <c r="SAU104" s="82" t="str">
        <f t="shared" si="304"/>
        <v/>
      </c>
      <c r="SAV104" s="82" t="str">
        <f t="shared" si="304"/>
        <v/>
      </c>
      <c r="SAW104" s="82" t="str">
        <f t="shared" si="304"/>
        <v/>
      </c>
      <c r="SAX104" s="82" t="str">
        <f t="shared" si="304"/>
        <v/>
      </c>
      <c r="SAY104" s="82" t="str">
        <f t="shared" si="304"/>
        <v/>
      </c>
      <c r="SAZ104" s="82" t="str">
        <f t="shared" si="304"/>
        <v/>
      </c>
      <c r="SBA104" s="82" t="str">
        <f t="shared" si="304"/>
        <v/>
      </c>
      <c r="SBB104" s="82" t="str">
        <f t="shared" si="304"/>
        <v/>
      </c>
      <c r="SBC104" s="82" t="str">
        <f t="shared" si="304"/>
        <v/>
      </c>
      <c r="SBD104" s="82" t="str">
        <f t="shared" si="304"/>
        <v/>
      </c>
      <c r="SBE104" s="82" t="str">
        <f t="shared" si="304"/>
        <v/>
      </c>
      <c r="SBF104" s="82" t="str">
        <f t="shared" si="304"/>
        <v/>
      </c>
      <c r="SBG104" s="82" t="str">
        <f t="shared" ref="SBG104:SDR104" si="305">IF(ISNUMBER(outYear),SBG55+SBG61+SBG67+SBG101,"")</f>
        <v/>
      </c>
      <c r="SBH104" s="82" t="str">
        <f t="shared" si="305"/>
        <v/>
      </c>
      <c r="SBI104" s="82" t="str">
        <f t="shared" si="305"/>
        <v/>
      </c>
      <c r="SBJ104" s="82" t="str">
        <f t="shared" si="305"/>
        <v/>
      </c>
      <c r="SBK104" s="82" t="str">
        <f t="shared" si="305"/>
        <v/>
      </c>
      <c r="SBL104" s="82" t="str">
        <f t="shared" si="305"/>
        <v/>
      </c>
      <c r="SBM104" s="82" t="str">
        <f t="shared" si="305"/>
        <v/>
      </c>
      <c r="SBN104" s="82" t="str">
        <f t="shared" si="305"/>
        <v/>
      </c>
      <c r="SBO104" s="82" t="str">
        <f t="shared" si="305"/>
        <v/>
      </c>
      <c r="SBP104" s="82" t="str">
        <f t="shared" si="305"/>
        <v/>
      </c>
      <c r="SBQ104" s="82" t="str">
        <f t="shared" si="305"/>
        <v/>
      </c>
      <c r="SBR104" s="82" t="str">
        <f t="shared" si="305"/>
        <v/>
      </c>
      <c r="SBS104" s="82" t="str">
        <f t="shared" si="305"/>
        <v/>
      </c>
      <c r="SBT104" s="82" t="str">
        <f t="shared" si="305"/>
        <v/>
      </c>
      <c r="SBU104" s="82" t="str">
        <f t="shared" si="305"/>
        <v/>
      </c>
      <c r="SBV104" s="82" t="str">
        <f t="shared" si="305"/>
        <v/>
      </c>
      <c r="SBW104" s="82" t="str">
        <f t="shared" si="305"/>
        <v/>
      </c>
      <c r="SBX104" s="82" t="str">
        <f t="shared" si="305"/>
        <v/>
      </c>
      <c r="SBY104" s="82" t="str">
        <f t="shared" si="305"/>
        <v/>
      </c>
      <c r="SBZ104" s="82" t="str">
        <f t="shared" si="305"/>
        <v/>
      </c>
      <c r="SCA104" s="82" t="str">
        <f t="shared" si="305"/>
        <v/>
      </c>
      <c r="SCB104" s="82" t="str">
        <f t="shared" si="305"/>
        <v/>
      </c>
      <c r="SCC104" s="82" t="str">
        <f t="shared" si="305"/>
        <v/>
      </c>
      <c r="SCD104" s="82" t="str">
        <f t="shared" si="305"/>
        <v/>
      </c>
      <c r="SCE104" s="82" t="str">
        <f t="shared" si="305"/>
        <v/>
      </c>
      <c r="SCF104" s="82" t="str">
        <f t="shared" si="305"/>
        <v/>
      </c>
      <c r="SCG104" s="82" t="str">
        <f t="shared" si="305"/>
        <v/>
      </c>
      <c r="SCH104" s="82" t="str">
        <f t="shared" si="305"/>
        <v/>
      </c>
      <c r="SCI104" s="82" t="str">
        <f t="shared" si="305"/>
        <v/>
      </c>
      <c r="SCJ104" s="82" t="str">
        <f t="shared" si="305"/>
        <v/>
      </c>
      <c r="SCK104" s="82" t="str">
        <f t="shared" si="305"/>
        <v/>
      </c>
      <c r="SCL104" s="82" t="str">
        <f t="shared" si="305"/>
        <v/>
      </c>
      <c r="SCM104" s="82" t="str">
        <f t="shared" si="305"/>
        <v/>
      </c>
      <c r="SCN104" s="82" t="str">
        <f t="shared" si="305"/>
        <v/>
      </c>
      <c r="SCO104" s="82" t="str">
        <f t="shared" si="305"/>
        <v/>
      </c>
      <c r="SCP104" s="82" t="str">
        <f t="shared" si="305"/>
        <v/>
      </c>
      <c r="SCQ104" s="82" t="str">
        <f t="shared" si="305"/>
        <v/>
      </c>
      <c r="SCR104" s="82" t="str">
        <f t="shared" si="305"/>
        <v/>
      </c>
      <c r="SCS104" s="82" t="str">
        <f t="shared" si="305"/>
        <v/>
      </c>
      <c r="SCT104" s="82" t="str">
        <f t="shared" si="305"/>
        <v/>
      </c>
      <c r="SCU104" s="82" t="str">
        <f t="shared" si="305"/>
        <v/>
      </c>
      <c r="SCV104" s="82" t="str">
        <f t="shared" si="305"/>
        <v/>
      </c>
      <c r="SCW104" s="82" t="str">
        <f t="shared" si="305"/>
        <v/>
      </c>
      <c r="SCX104" s="82" t="str">
        <f t="shared" si="305"/>
        <v/>
      </c>
      <c r="SCY104" s="82" t="str">
        <f t="shared" si="305"/>
        <v/>
      </c>
      <c r="SCZ104" s="82" t="str">
        <f t="shared" si="305"/>
        <v/>
      </c>
      <c r="SDA104" s="82" t="str">
        <f t="shared" si="305"/>
        <v/>
      </c>
      <c r="SDB104" s="82" t="str">
        <f t="shared" si="305"/>
        <v/>
      </c>
      <c r="SDC104" s="82" t="str">
        <f t="shared" si="305"/>
        <v/>
      </c>
      <c r="SDD104" s="82" t="str">
        <f t="shared" si="305"/>
        <v/>
      </c>
      <c r="SDE104" s="82" t="str">
        <f t="shared" si="305"/>
        <v/>
      </c>
      <c r="SDF104" s="82" t="str">
        <f t="shared" si="305"/>
        <v/>
      </c>
      <c r="SDG104" s="82" t="str">
        <f t="shared" si="305"/>
        <v/>
      </c>
      <c r="SDH104" s="82" t="str">
        <f t="shared" si="305"/>
        <v/>
      </c>
      <c r="SDI104" s="82" t="str">
        <f t="shared" si="305"/>
        <v/>
      </c>
      <c r="SDJ104" s="82" t="str">
        <f t="shared" si="305"/>
        <v/>
      </c>
      <c r="SDK104" s="82" t="str">
        <f t="shared" si="305"/>
        <v/>
      </c>
      <c r="SDL104" s="82" t="str">
        <f t="shared" si="305"/>
        <v/>
      </c>
      <c r="SDM104" s="82" t="str">
        <f t="shared" si="305"/>
        <v/>
      </c>
      <c r="SDN104" s="82" t="str">
        <f t="shared" si="305"/>
        <v/>
      </c>
      <c r="SDO104" s="82" t="str">
        <f t="shared" si="305"/>
        <v/>
      </c>
      <c r="SDP104" s="82" t="str">
        <f t="shared" si="305"/>
        <v/>
      </c>
      <c r="SDQ104" s="82" t="str">
        <f t="shared" si="305"/>
        <v/>
      </c>
      <c r="SDR104" s="82" t="str">
        <f t="shared" si="305"/>
        <v/>
      </c>
      <c r="SDS104" s="82" t="str">
        <f t="shared" ref="SDS104:SGD104" si="306">IF(ISNUMBER(outYear),SDS55+SDS61+SDS67+SDS101,"")</f>
        <v/>
      </c>
      <c r="SDT104" s="82" t="str">
        <f t="shared" si="306"/>
        <v/>
      </c>
      <c r="SDU104" s="82" t="str">
        <f t="shared" si="306"/>
        <v/>
      </c>
      <c r="SDV104" s="82" t="str">
        <f t="shared" si="306"/>
        <v/>
      </c>
      <c r="SDW104" s="82" t="str">
        <f t="shared" si="306"/>
        <v/>
      </c>
      <c r="SDX104" s="82" t="str">
        <f t="shared" si="306"/>
        <v/>
      </c>
      <c r="SDY104" s="82" t="str">
        <f t="shared" si="306"/>
        <v/>
      </c>
      <c r="SDZ104" s="82" t="str">
        <f t="shared" si="306"/>
        <v/>
      </c>
      <c r="SEA104" s="82" t="str">
        <f t="shared" si="306"/>
        <v/>
      </c>
      <c r="SEB104" s="82" t="str">
        <f t="shared" si="306"/>
        <v/>
      </c>
      <c r="SEC104" s="82" t="str">
        <f t="shared" si="306"/>
        <v/>
      </c>
      <c r="SED104" s="82" t="str">
        <f t="shared" si="306"/>
        <v/>
      </c>
      <c r="SEE104" s="82" t="str">
        <f t="shared" si="306"/>
        <v/>
      </c>
      <c r="SEF104" s="82" t="str">
        <f t="shared" si="306"/>
        <v/>
      </c>
      <c r="SEG104" s="82" t="str">
        <f t="shared" si="306"/>
        <v/>
      </c>
      <c r="SEH104" s="82" t="str">
        <f t="shared" si="306"/>
        <v/>
      </c>
      <c r="SEI104" s="82" t="str">
        <f t="shared" si="306"/>
        <v/>
      </c>
      <c r="SEJ104" s="82" t="str">
        <f t="shared" si="306"/>
        <v/>
      </c>
      <c r="SEK104" s="82" t="str">
        <f t="shared" si="306"/>
        <v/>
      </c>
      <c r="SEL104" s="82" t="str">
        <f t="shared" si="306"/>
        <v/>
      </c>
      <c r="SEM104" s="82" t="str">
        <f t="shared" si="306"/>
        <v/>
      </c>
      <c r="SEN104" s="82" t="str">
        <f t="shared" si="306"/>
        <v/>
      </c>
      <c r="SEO104" s="82" t="str">
        <f t="shared" si="306"/>
        <v/>
      </c>
      <c r="SEP104" s="82" t="str">
        <f t="shared" si="306"/>
        <v/>
      </c>
      <c r="SEQ104" s="82" t="str">
        <f t="shared" si="306"/>
        <v/>
      </c>
      <c r="SER104" s="82" t="str">
        <f t="shared" si="306"/>
        <v/>
      </c>
      <c r="SES104" s="82" t="str">
        <f t="shared" si="306"/>
        <v/>
      </c>
      <c r="SET104" s="82" t="str">
        <f t="shared" si="306"/>
        <v/>
      </c>
      <c r="SEU104" s="82" t="str">
        <f t="shared" si="306"/>
        <v/>
      </c>
      <c r="SEV104" s="82" t="str">
        <f t="shared" si="306"/>
        <v/>
      </c>
      <c r="SEW104" s="82" t="str">
        <f t="shared" si="306"/>
        <v/>
      </c>
      <c r="SEX104" s="82" t="str">
        <f t="shared" si="306"/>
        <v/>
      </c>
      <c r="SEY104" s="82" t="str">
        <f t="shared" si="306"/>
        <v/>
      </c>
      <c r="SEZ104" s="82" t="str">
        <f t="shared" si="306"/>
        <v/>
      </c>
      <c r="SFA104" s="82" t="str">
        <f t="shared" si="306"/>
        <v/>
      </c>
      <c r="SFB104" s="82" t="str">
        <f t="shared" si="306"/>
        <v/>
      </c>
      <c r="SFC104" s="82" t="str">
        <f t="shared" si="306"/>
        <v/>
      </c>
      <c r="SFD104" s="82" t="str">
        <f t="shared" si="306"/>
        <v/>
      </c>
      <c r="SFE104" s="82" t="str">
        <f t="shared" si="306"/>
        <v/>
      </c>
      <c r="SFF104" s="82" t="str">
        <f t="shared" si="306"/>
        <v/>
      </c>
      <c r="SFG104" s="82" t="str">
        <f t="shared" si="306"/>
        <v/>
      </c>
      <c r="SFH104" s="82" t="str">
        <f t="shared" si="306"/>
        <v/>
      </c>
      <c r="SFI104" s="82" t="str">
        <f t="shared" si="306"/>
        <v/>
      </c>
      <c r="SFJ104" s="82" t="str">
        <f t="shared" si="306"/>
        <v/>
      </c>
      <c r="SFK104" s="82" t="str">
        <f t="shared" si="306"/>
        <v/>
      </c>
      <c r="SFL104" s="82" t="str">
        <f t="shared" si="306"/>
        <v/>
      </c>
      <c r="SFM104" s="82" t="str">
        <f t="shared" si="306"/>
        <v/>
      </c>
      <c r="SFN104" s="82" t="str">
        <f t="shared" si="306"/>
        <v/>
      </c>
      <c r="SFO104" s="82" t="str">
        <f t="shared" si="306"/>
        <v/>
      </c>
      <c r="SFP104" s="82" t="str">
        <f t="shared" si="306"/>
        <v/>
      </c>
      <c r="SFQ104" s="82" t="str">
        <f t="shared" si="306"/>
        <v/>
      </c>
      <c r="SFR104" s="82" t="str">
        <f t="shared" si="306"/>
        <v/>
      </c>
      <c r="SFS104" s="82" t="str">
        <f t="shared" si="306"/>
        <v/>
      </c>
      <c r="SFT104" s="82" t="str">
        <f t="shared" si="306"/>
        <v/>
      </c>
      <c r="SFU104" s="82" t="str">
        <f t="shared" si="306"/>
        <v/>
      </c>
      <c r="SFV104" s="82" t="str">
        <f t="shared" si="306"/>
        <v/>
      </c>
      <c r="SFW104" s="82" t="str">
        <f t="shared" si="306"/>
        <v/>
      </c>
      <c r="SFX104" s="82" t="str">
        <f t="shared" si="306"/>
        <v/>
      </c>
      <c r="SFY104" s="82" t="str">
        <f t="shared" si="306"/>
        <v/>
      </c>
      <c r="SFZ104" s="82" t="str">
        <f t="shared" si="306"/>
        <v/>
      </c>
      <c r="SGA104" s="82" t="str">
        <f t="shared" si="306"/>
        <v/>
      </c>
      <c r="SGB104" s="82" t="str">
        <f t="shared" si="306"/>
        <v/>
      </c>
      <c r="SGC104" s="82" t="str">
        <f t="shared" si="306"/>
        <v/>
      </c>
      <c r="SGD104" s="82" t="str">
        <f t="shared" si="306"/>
        <v/>
      </c>
      <c r="SGE104" s="82" t="str">
        <f t="shared" ref="SGE104:SIP104" si="307">IF(ISNUMBER(outYear),SGE55+SGE61+SGE67+SGE101,"")</f>
        <v/>
      </c>
      <c r="SGF104" s="82" t="str">
        <f t="shared" si="307"/>
        <v/>
      </c>
      <c r="SGG104" s="82" t="str">
        <f t="shared" si="307"/>
        <v/>
      </c>
      <c r="SGH104" s="82" t="str">
        <f t="shared" si="307"/>
        <v/>
      </c>
      <c r="SGI104" s="82" t="str">
        <f t="shared" si="307"/>
        <v/>
      </c>
      <c r="SGJ104" s="82" t="str">
        <f t="shared" si="307"/>
        <v/>
      </c>
      <c r="SGK104" s="82" t="str">
        <f t="shared" si="307"/>
        <v/>
      </c>
      <c r="SGL104" s="82" t="str">
        <f t="shared" si="307"/>
        <v/>
      </c>
      <c r="SGM104" s="82" t="str">
        <f t="shared" si="307"/>
        <v/>
      </c>
      <c r="SGN104" s="82" t="str">
        <f t="shared" si="307"/>
        <v/>
      </c>
      <c r="SGO104" s="82" t="str">
        <f t="shared" si="307"/>
        <v/>
      </c>
      <c r="SGP104" s="82" t="str">
        <f t="shared" si="307"/>
        <v/>
      </c>
      <c r="SGQ104" s="82" t="str">
        <f t="shared" si="307"/>
        <v/>
      </c>
      <c r="SGR104" s="82" t="str">
        <f t="shared" si="307"/>
        <v/>
      </c>
      <c r="SGS104" s="82" t="str">
        <f t="shared" si="307"/>
        <v/>
      </c>
      <c r="SGT104" s="82" t="str">
        <f t="shared" si="307"/>
        <v/>
      </c>
      <c r="SGU104" s="82" t="str">
        <f t="shared" si="307"/>
        <v/>
      </c>
      <c r="SGV104" s="82" t="str">
        <f t="shared" si="307"/>
        <v/>
      </c>
      <c r="SGW104" s="82" t="str">
        <f t="shared" si="307"/>
        <v/>
      </c>
      <c r="SGX104" s="82" t="str">
        <f t="shared" si="307"/>
        <v/>
      </c>
      <c r="SGY104" s="82" t="str">
        <f t="shared" si="307"/>
        <v/>
      </c>
      <c r="SGZ104" s="82" t="str">
        <f t="shared" si="307"/>
        <v/>
      </c>
      <c r="SHA104" s="82" t="str">
        <f t="shared" si="307"/>
        <v/>
      </c>
      <c r="SHB104" s="82" t="str">
        <f t="shared" si="307"/>
        <v/>
      </c>
      <c r="SHC104" s="82" t="str">
        <f t="shared" si="307"/>
        <v/>
      </c>
      <c r="SHD104" s="82" t="str">
        <f t="shared" si="307"/>
        <v/>
      </c>
      <c r="SHE104" s="82" t="str">
        <f t="shared" si="307"/>
        <v/>
      </c>
      <c r="SHF104" s="82" t="str">
        <f t="shared" si="307"/>
        <v/>
      </c>
      <c r="SHG104" s="82" t="str">
        <f t="shared" si="307"/>
        <v/>
      </c>
      <c r="SHH104" s="82" t="str">
        <f t="shared" si="307"/>
        <v/>
      </c>
      <c r="SHI104" s="82" t="str">
        <f t="shared" si="307"/>
        <v/>
      </c>
      <c r="SHJ104" s="82" t="str">
        <f t="shared" si="307"/>
        <v/>
      </c>
      <c r="SHK104" s="82" t="str">
        <f t="shared" si="307"/>
        <v/>
      </c>
      <c r="SHL104" s="82" t="str">
        <f t="shared" si="307"/>
        <v/>
      </c>
      <c r="SHM104" s="82" t="str">
        <f t="shared" si="307"/>
        <v/>
      </c>
      <c r="SHN104" s="82" t="str">
        <f t="shared" si="307"/>
        <v/>
      </c>
      <c r="SHO104" s="82" t="str">
        <f t="shared" si="307"/>
        <v/>
      </c>
      <c r="SHP104" s="82" t="str">
        <f t="shared" si="307"/>
        <v/>
      </c>
      <c r="SHQ104" s="82" t="str">
        <f t="shared" si="307"/>
        <v/>
      </c>
      <c r="SHR104" s="82" t="str">
        <f t="shared" si="307"/>
        <v/>
      </c>
      <c r="SHS104" s="82" t="str">
        <f t="shared" si="307"/>
        <v/>
      </c>
      <c r="SHT104" s="82" t="str">
        <f t="shared" si="307"/>
        <v/>
      </c>
      <c r="SHU104" s="82" t="str">
        <f t="shared" si="307"/>
        <v/>
      </c>
      <c r="SHV104" s="82" t="str">
        <f t="shared" si="307"/>
        <v/>
      </c>
      <c r="SHW104" s="82" t="str">
        <f t="shared" si="307"/>
        <v/>
      </c>
      <c r="SHX104" s="82" t="str">
        <f t="shared" si="307"/>
        <v/>
      </c>
      <c r="SHY104" s="82" t="str">
        <f t="shared" si="307"/>
        <v/>
      </c>
      <c r="SHZ104" s="82" t="str">
        <f t="shared" si="307"/>
        <v/>
      </c>
      <c r="SIA104" s="82" t="str">
        <f t="shared" si="307"/>
        <v/>
      </c>
      <c r="SIB104" s="82" t="str">
        <f t="shared" si="307"/>
        <v/>
      </c>
      <c r="SIC104" s="82" t="str">
        <f t="shared" si="307"/>
        <v/>
      </c>
      <c r="SID104" s="82" t="str">
        <f t="shared" si="307"/>
        <v/>
      </c>
      <c r="SIE104" s="82" t="str">
        <f t="shared" si="307"/>
        <v/>
      </c>
      <c r="SIF104" s="82" t="str">
        <f t="shared" si="307"/>
        <v/>
      </c>
      <c r="SIG104" s="82" t="str">
        <f t="shared" si="307"/>
        <v/>
      </c>
      <c r="SIH104" s="82" t="str">
        <f t="shared" si="307"/>
        <v/>
      </c>
      <c r="SII104" s="82" t="str">
        <f t="shared" si="307"/>
        <v/>
      </c>
      <c r="SIJ104" s="82" t="str">
        <f t="shared" si="307"/>
        <v/>
      </c>
      <c r="SIK104" s="82" t="str">
        <f t="shared" si="307"/>
        <v/>
      </c>
      <c r="SIL104" s="82" t="str">
        <f t="shared" si="307"/>
        <v/>
      </c>
      <c r="SIM104" s="82" t="str">
        <f t="shared" si="307"/>
        <v/>
      </c>
      <c r="SIN104" s="82" t="str">
        <f t="shared" si="307"/>
        <v/>
      </c>
      <c r="SIO104" s="82" t="str">
        <f t="shared" si="307"/>
        <v/>
      </c>
      <c r="SIP104" s="82" t="str">
        <f t="shared" si="307"/>
        <v/>
      </c>
      <c r="SIQ104" s="82" t="str">
        <f t="shared" ref="SIQ104:SLB104" si="308">IF(ISNUMBER(outYear),SIQ55+SIQ61+SIQ67+SIQ101,"")</f>
        <v/>
      </c>
      <c r="SIR104" s="82" t="str">
        <f t="shared" si="308"/>
        <v/>
      </c>
      <c r="SIS104" s="82" t="str">
        <f t="shared" si="308"/>
        <v/>
      </c>
      <c r="SIT104" s="82" t="str">
        <f t="shared" si="308"/>
        <v/>
      </c>
      <c r="SIU104" s="82" t="str">
        <f t="shared" si="308"/>
        <v/>
      </c>
      <c r="SIV104" s="82" t="str">
        <f t="shared" si="308"/>
        <v/>
      </c>
      <c r="SIW104" s="82" t="str">
        <f t="shared" si="308"/>
        <v/>
      </c>
      <c r="SIX104" s="82" t="str">
        <f t="shared" si="308"/>
        <v/>
      </c>
      <c r="SIY104" s="82" t="str">
        <f t="shared" si="308"/>
        <v/>
      </c>
      <c r="SIZ104" s="82" t="str">
        <f t="shared" si="308"/>
        <v/>
      </c>
      <c r="SJA104" s="82" t="str">
        <f t="shared" si="308"/>
        <v/>
      </c>
      <c r="SJB104" s="82" t="str">
        <f t="shared" si="308"/>
        <v/>
      </c>
      <c r="SJC104" s="82" t="str">
        <f t="shared" si="308"/>
        <v/>
      </c>
      <c r="SJD104" s="82" t="str">
        <f t="shared" si="308"/>
        <v/>
      </c>
      <c r="SJE104" s="82" t="str">
        <f t="shared" si="308"/>
        <v/>
      </c>
      <c r="SJF104" s="82" t="str">
        <f t="shared" si="308"/>
        <v/>
      </c>
      <c r="SJG104" s="82" t="str">
        <f t="shared" si="308"/>
        <v/>
      </c>
      <c r="SJH104" s="82" t="str">
        <f t="shared" si="308"/>
        <v/>
      </c>
      <c r="SJI104" s="82" t="str">
        <f t="shared" si="308"/>
        <v/>
      </c>
      <c r="SJJ104" s="82" t="str">
        <f t="shared" si="308"/>
        <v/>
      </c>
      <c r="SJK104" s="82" t="str">
        <f t="shared" si="308"/>
        <v/>
      </c>
      <c r="SJL104" s="82" t="str">
        <f t="shared" si="308"/>
        <v/>
      </c>
      <c r="SJM104" s="82" t="str">
        <f t="shared" si="308"/>
        <v/>
      </c>
      <c r="SJN104" s="82" t="str">
        <f t="shared" si="308"/>
        <v/>
      </c>
      <c r="SJO104" s="82" t="str">
        <f t="shared" si="308"/>
        <v/>
      </c>
      <c r="SJP104" s="82" t="str">
        <f t="shared" si="308"/>
        <v/>
      </c>
      <c r="SJQ104" s="82" t="str">
        <f t="shared" si="308"/>
        <v/>
      </c>
      <c r="SJR104" s="82" t="str">
        <f t="shared" si="308"/>
        <v/>
      </c>
      <c r="SJS104" s="82" t="str">
        <f t="shared" si="308"/>
        <v/>
      </c>
      <c r="SJT104" s="82" t="str">
        <f t="shared" si="308"/>
        <v/>
      </c>
      <c r="SJU104" s="82" t="str">
        <f t="shared" si="308"/>
        <v/>
      </c>
      <c r="SJV104" s="82" t="str">
        <f t="shared" si="308"/>
        <v/>
      </c>
      <c r="SJW104" s="82" t="str">
        <f t="shared" si="308"/>
        <v/>
      </c>
      <c r="SJX104" s="82" t="str">
        <f t="shared" si="308"/>
        <v/>
      </c>
      <c r="SJY104" s="82" t="str">
        <f t="shared" si="308"/>
        <v/>
      </c>
      <c r="SJZ104" s="82" t="str">
        <f t="shared" si="308"/>
        <v/>
      </c>
      <c r="SKA104" s="82" t="str">
        <f t="shared" si="308"/>
        <v/>
      </c>
      <c r="SKB104" s="82" t="str">
        <f t="shared" si="308"/>
        <v/>
      </c>
      <c r="SKC104" s="82" t="str">
        <f t="shared" si="308"/>
        <v/>
      </c>
      <c r="SKD104" s="82" t="str">
        <f t="shared" si="308"/>
        <v/>
      </c>
      <c r="SKE104" s="82" t="str">
        <f t="shared" si="308"/>
        <v/>
      </c>
      <c r="SKF104" s="82" t="str">
        <f t="shared" si="308"/>
        <v/>
      </c>
      <c r="SKG104" s="82" t="str">
        <f t="shared" si="308"/>
        <v/>
      </c>
      <c r="SKH104" s="82" t="str">
        <f t="shared" si="308"/>
        <v/>
      </c>
      <c r="SKI104" s="82" t="str">
        <f t="shared" si="308"/>
        <v/>
      </c>
      <c r="SKJ104" s="82" t="str">
        <f t="shared" si="308"/>
        <v/>
      </c>
      <c r="SKK104" s="82" t="str">
        <f t="shared" si="308"/>
        <v/>
      </c>
      <c r="SKL104" s="82" t="str">
        <f t="shared" si="308"/>
        <v/>
      </c>
      <c r="SKM104" s="82" t="str">
        <f t="shared" si="308"/>
        <v/>
      </c>
      <c r="SKN104" s="82" t="str">
        <f t="shared" si="308"/>
        <v/>
      </c>
      <c r="SKO104" s="82" t="str">
        <f t="shared" si="308"/>
        <v/>
      </c>
      <c r="SKP104" s="82" t="str">
        <f t="shared" si="308"/>
        <v/>
      </c>
      <c r="SKQ104" s="82" t="str">
        <f t="shared" si="308"/>
        <v/>
      </c>
      <c r="SKR104" s="82" t="str">
        <f t="shared" si="308"/>
        <v/>
      </c>
      <c r="SKS104" s="82" t="str">
        <f t="shared" si="308"/>
        <v/>
      </c>
      <c r="SKT104" s="82" t="str">
        <f t="shared" si="308"/>
        <v/>
      </c>
      <c r="SKU104" s="82" t="str">
        <f t="shared" si="308"/>
        <v/>
      </c>
      <c r="SKV104" s="82" t="str">
        <f t="shared" si="308"/>
        <v/>
      </c>
      <c r="SKW104" s="82" t="str">
        <f t="shared" si="308"/>
        <v/>
      </c>
      <c r="SKX104" s="82" t="str">
        <f t="shared" si="308"/>
        <v/>
      </c>
      <c r="SKY104" s="82" t="str">
        <f t="shared" si="308"/>
        <v/>
      </c>
      <c r="SKZ104" s="82" t="str">
        <f t="shared" si="308"/>
        <v/>
      </c>
      <c r="SLA104" s="82" t="str">
        <f t="shared" si="308"/>
        <v/>
      </c>
      <c r="SLB104" s="82" t="str">
        <f t="shared" si="308"/>
        <v/>
      </c>
      <c r="SLC104" s="82" t="str">
        <f t="shared" ref="SLC104:SNN104" si="309">IF(ISNUMBER(outYear),SLC55+SLC61+SLC67+SLC101,"")</f>
        <v/>
      </c>
      <c r="SLD104" s="82" t="str">
        <f t="shared" si="309"/>
        <v/>
      </c>
      <c r="SLE104" s="82" t="str">
        <f t="shared" si="309"/>
        <v/>
      </c>
      <c r="SLF104" s="82" t="str">
        <f t="shared" si="309"/>
        <v/>
      </c>
      <c r="SLG104" s="82" t="str">
        <f t="shared" si="309"/>
        <v/>
      </c>
      <c r="SLH104" s="82" t="str">
        <f t="shared" si="309"/>
        <v/>
      </c>
      <c r="SLI104" s="82" t="str">
        <f t="shared" si="309"/>
        <v/>
      </c>
      <c r="SLJ104" s="82" t="str">
        <f t="shared" si="309"/>
        <v/>
      </c>
      <c r="SLK104" s="82" t="str">
        <f t="shared" si="309"/>
        <v/>
      </c>
      <c r="SLL104" s="82" t="str">
        <f t="shared" si="309"/>
        <v/>
      </c>
      <c r="SLM104" s="82" t="str">
        <f t="shared" si="309"/>
        <v/>
      </c>
      <c r="SLN104" s="82" t="str">
        <f t="shared" si="309"/>
        <v/>
      </c>
      <c r="SLO104" s="82" t="str">
        <f t="shared" si="309"/>
        <v/>
      </c>
      <c r="SLP104" s="82" t="str">
        <f t="shared" si="309"/>
        <v/>
      </c>
      <c r="SLQ104" s="82" t="str">
        <f t="shared" si="309"/>
        <v/>
      </c>
      <c r="SLR104" s="82" t="str">
        <f t="shared" si="309"/>
        <v/>
      </c>
      <c r="SLS104" s="82" t="str">
        <f t="shared" si="309"/>
        <v/>
      </c>
      <c r="SLT104" s="82" t="str">
        <f t="shared" si="309"/>
        <v/>
      </c>
      <c r="SLU104" s="82" t="str">
        <f t="shared" si="309"/>
        <v/>
      </c>
      <c r="SLV104" s="82" t="str">
        <f t="shared" si="309"/>
        <v/>
      </c>
      <c r="SLW104" s="82" t="str">
        <f t="shared" si="309"/>
        <v/>
      </c>
      <c r="SLX104" s="82" t="str">
        <f t="shared" si="309"/>
        <v/>
      </c>
      <c r="SLY104" s="82" t="str">
        <f t="shared" si="309"/>
        <v/>
      </c>
      <c r="SLZ104" s="82" t="str">
        <f t="shared" si="309"/>
        <v/>
      </c>
      <c r="SMA104" s="82" t="str">
        <f t="shared" si="309"/>
        <v/>
      </c>
      <c r="SMB104" s="82" t="str">
        <f t="shared" si="309"/>
        <v/>
      </c>
      <c r="SMC104" s="82" t="str">
        <f t="shared" si="309"/>
        <v/>
      </c>
      <c r="SMD104" s="82" t="str">
        <f t="shared" si="309"/>
        <v/>
      </c>
      <c r="SME104" s="82" t="str">
        <f t="shared" si="309"/>
        <v/>
      </c>
      <c r="SMF104" s="82" t="str">
        <f t="shared" si="309"/>
        <v/>
      </c>
      <c r="SMG104" s="82" t="str">
        <f t="shared" si="309"/>
        <v/>
      </c>
      <c r="SMH104" s="82" t="str">
        <f t="shared" si="309"/>
        <v/>
      </c>
      <c r="SMI104" s="82" t="str">
        <f t="shared" si="309"/>
        <v/>
      </c>
      <c r="SMJ104" s="82" t="str">
        <f t="shared" si="309"/>
        <v/>
      </c>
      <c r="SMK104" s="82" t="str">
        <f t="shared" si="309"/>
        <v/>
      </c>
      <c r="SML104" s="82" t="str">
        <f t="shared" si="309"/>
        <v/>
      </c>
      <c r="SMM104" s="82" t="str">
        <f t="shared" si="309"/>
        <v/>
      </c>
      <c r="SMN104" s="82" t="str">
        <f t="shared" si="309"/>
        <v/>
      </c>
      <c r="SMO104" s="82" t="str">
        <f t="shared" si="309"/>
        <v/>
      </c>
      <c r="SMP104" s="82" t="str">
        <f t="shared" si="309"/>
        <v/>
      </c>
      <c r="SMQ104" s="82" t="str">
        <f t="shared" si="309"/>
        <v/>
      </c>
      <c r="SMR104" s="82" t="str">
        <f t="shared" si="309"/>
        <v/>
      </c>
      <c r="SMS104" s="82" t="str">
        <f t="shared" si="309"/>
        <v/>
      </c>
      <c r="SMT104" s="82" t="str">
        <f t="shared" si="309"/>
        <v/>
      </c>
      <c r="SMU104" s="82" t="str">
        <f t="shared" si="309"/>
        <v/>
      </c>
      <c r="SMV104" s="82" t="str">
        <f t="shared" si="309"/>
        <v/>
      </c>
      <c r="SMW104" s="82" t="str">
        <f t="shared" si="309"/>
        <v/>
      </c>
      <c r="SMX104" s="82" t="str">
        <f t="shared" si="309"/>
        <v/>
      </c>
      <c r="SMY104" s="82" t="str">
        <f t="shared" si="309"/>
        <v/>
      </c>
      <c r="SMZ104" s="82" t="str">
        <f t="shared" si="309"/>
        <v/>
      </c>
      <c r="SNA104" s="82" t="str">
        <f t="shared" si="309"/>
        <v/>
      </c>
      <c r="SNB104" s="82" t="str">
        <f t="shared" si="309"/>
        <v/>
      </c>
      <c r="SNC104" s="82" t="str">
        <f t="shared" si="309"/>
        <v/>
      </c>
      <c r="SND104" s="82" t="str">
        <f t="shared" si="309"/>
        <v/>
      </c>
      <c r="SNE104" s="82" t="str">
        <f t="shared" si="309"/>
        <v/>
      </c>
      <c r="SNF104" s="82" t="str">
        <f t="shared" si="309"/>
        <v/>
      </c>
      <c r="SNG104" s="82" t="str">
        <f t="shared" si="309"/>
        <v/>
      </c>
      <c r="SNH104" s="82" t="str">
        <f t="shared" si="309"/>
        <v/>
      </c>
      <c r="SNI104" s="82" t="str">
        <f t="shared" si="309"/>
        <v/>
      </c>
      <c r="SNJ104" s="82" t="str">
        <f t="shared" si="309"/>
        <v/>
      </c>
      <c r="SNK104" s="82" t="str">
        <f t="shared" si="309"/>
        <v/>
      </c>
      <c r="SNL104" s="82" t="str">
        <f t="shared" si="309"/>
        <v/>
      </c>
      <c r="SNM104" s="82" t="str">
        <f t="shared" si="309"/>
        <v/>
      </c>
      <c r="SNN104" s="82" t="str">
        <f t="shared" si="309"/>
        <v/>
      </c>
      <c r="SNO104" s="82" t="str">
        <f t="shared" ref="SNO104:SPZ104" si="310">IF(ISNUMBER(outYear),SNO55+SNO61+SNO67+SNO101,"")</f>
        <v/>
      </c>
      <c r="SNP104" s="82" t="str">
        <f t="shared" si="310"/>
        <v/>
      </c>
      <c r="SNQ104" s="82" t="str">
        <f t="shared" si="310"/>
        <v/>
      </c>
      <c r="SNR104" s="82" t="str">
        <f t="shared" si="310"/>
        <v/>
      </c>
      <c r="SNS104" s="82" t="str">
        <f t="shared" si="310"/>
        <v/>
      </c>
      <c r="SNT104" s="82" t="str">
        <f t="shared" si="310"/>
        <v/>
      </c>
      <c r="SNU104" s="82" t="str">
        <f t="shared" si="310"/>
        <v/>
      </c>
      <c r="SNV104" s="82" t="str">
        <f t="shared" si="310"/>
        <v/>
      </c>
      <c r="SNW104" s="82" t="str">
        <f t="shared" si="310"/>
        <v/>
      </c>
      <c r="SNX104" s="82" t="str">
        <f t="shared" si="310"/>
        <v/>
      </c>
      <c r="SNY104" s="82" t="str">
        <f t="shared" si="310"/>
        <v/>
      </c>
      <c r="SNZ104" s="82" t="str">
        <f t="shared" si="310"/>
        <v/>
      </c>
      <c r="SOA104" s="82" t="str">
        <f t="shared" si="310"/>
        <v/>
      </c>
      <c r="SOB104" s="82" t="str">
        <f t="shared" si="310"/>
        <v/>
      </c>
      <c r="SOC104" s="82" t="str">
        <f t="shared" si="310"/>
        <v/>
      </c>
      <c r="SOD104" s="82" t="str">
        <f t="shared" si="310"/>
        <v/>
      </c>
      <c r="SOE104" s="82" t="str">
        <f t="shared" si="310"/>
        <v/>
      </c>
      <c r="SOF104" s="82" t="str">
        <f t="shared" si="310"/>
        <v/>
      </c>
      <c r="SOG104" s="82" t="str">
        <f t="shared" si="310"/>
        <v/>
      </c>
      <c r="SOH104" s="82" t="str">
        <f t="shared" si="310"/>
        <v/>
      </c>
      <c r="SOI104" s="82" t="str">
        <f t="shared" si="310"/>
        <v/>
      </c>
      <c r="SOJ104" s="82" t="str">
        <f t="shared" si="310"/>
        <v/>
      </c>
      <c r="SOK104" s="82" t="str">
        <f t="shared" si="310"/>
        <v/>
      </c>
      <c r="SOL104" s="82" t="str">
        <f t="shared" si="310"/>
        <v/>
      </c>
      <c r="SOM104" s="82" t="str">
        <f t="shared" si="310"/>
        <v/>
      </c>
      <c r="SON104" s="82" t="str">
        <f t="shared" si="310"/>
        <v/>
      </c>
      <c r="SOO104" s="82" t="str">
        <f t="shared" si="310"/>
        <v/>
      </c>
      <c r="SOP104" s="82" t="str">
        <f t="shared" si="310"/>
        <v/>
      </c>
      <c r="SOQ104" s="82" t="str">
        <f t="shared" si="310"/>
        <v/>
      </c>
      <c r="SOR104" s="82" t="str">
        <f t="shared" si="310"/>
        <v/>
      </c>
      <c r="SOS104" s="82" t="str">
        <f t="shared" si="310"/>
        <v/>
      </c>
      <c r="SOT104" s="82" t="str">
        <f t="shared" si="310"/>
        <v/>
      </c>
      <c r="SOU104" s="82" t="str">
        <f t="shared" si="310"/>
        <v/>
      </c>
      <c r="SOV104" s="82" t="str">
        <f t="shared" si="310"/>
        <v/>
      </c>
      <c r="SOW104" s="82" t="str">
        <f t="shared" si="310"/>
        <v/>
      </c>
      <c r="SOX104" s="82" t="str">
        <f t="shared" si="310"/>
        <v/>
      </c>
      <c r="SOY104" s="82" t="str">
        <f t="shared" si="310"/>
        <v/>
      </c>
      <c r="SOZ104" s="82" t="str">
        <f t="shared" si="310"/>
        <v/>
      </c>
      <c r="SPA104" s="82" t="str">
        <f t="shared" si="310"/>
        <v/>
      </c>
      <c r="SPB104" s="82" t="str">
        <f t="shared" si="310"/>
        <v/>
      </c>
      <c r="SPC104" s="82" t="str">
        <f t="shared" si="310"/>
        <v/>
      </c>
      <c r="SPD104" s="82" t="str">
        <f t="shared" si="310"/>
        <v/>
      </c>
      <c r="SPE104" s="82" t="str">
        <f t="shared" si="310"/>
        <v/>
      </c>
      <c r="SPF104" s="82" t="str">
        <f t="shared" si="310"/>
        <v/>
      </c>
      <c r="SPG104" s="82" t="str">
        <f t="shared" si="310"/>
        <v/>
      </c>
      <c r="SPH104" s="82" t="str">
        <f t="shared" si="310"/>
        <v/>
      </c>
      <c r="SPI104" s="82" t="str">
        <f t="shared" si="310"/>
        <v/>
      </c>
      <c r="SPJ104" s="82" t="str">
        <f t="shared" si="310"/>
        <v/>
      </c>
      <c r="SPK104" s="82" t="str">
        <f t="shared" si="310"/>
        <v/>
      </c>
      <c r="SPL104" s="82" t="str">
        <f t="shared" si="310"/>
        <v/>
      </c>
      <c r="SPM104" s="82" t="str">
        <f t="shared" si="310"/>
        <v/>
      </c>
      <c r="SPN104" s="82" t="str">
        <f t="shared" si="310"/>
        <v/>
      </c>
      <c r="SPO104" s="82" t="str">
        <f t="shared" si="310"/>
        <v/>
      </c>
      <c r="SPP104" s="82" t="str">
        <f t="shared" si="310"/>
        <v/>
      </c>
      <c r="SPQ104" s="82" t="str">
        <f t="shared" si="310"/>
        <v/>
      </c>
      <c r="SPR104" s="82" t="str">
        <f t="shared" si="310"/>
        <v/>
      </c>
      <c r="SPS104" s="82" t="str">
        <f t="shared" si="310"/>
        <v/>
      </c>
      <c r="SPT104" s="82" t="str">
        <f t="shared" si="310"/>
        <v/>
      </c>
      <c r="SPU104" s="82" t="str">
        <f t="shared" si="310"/>
        <v/>
      </c>
      <c r="SPV104" s="82" t="str">
        <f t="shared" si="310"/>
        <v/>
      </c>
      <c r="SPW104" s="82" t="str">
        <f t="shared" si="310"/>
        <v/>
      </c>
      <c r="SPX104" s="82" t="str">
        <f t="shared" si="310"/>
        <v/>
      </c>
      <c r="SPY104" s="82" t="str">
        <f t="shared" si="310"/>
        <v/>
      </c>
      <c r="SPZ104" s="82" t="str">
        <f t="shared" si="310"/>
        <v/>
      </c>
      <c r="SQA104" s="82" t="str">
        <f t="shared" ref="SQA104:SSL104" si="311">IF(ISNUMBER(outYear),SQA55+SQA61+SQA67+SQA101,"")</f>
        <v/>
      </c>
      <c r="SQB104" s="82" t="str">
        <f t="shared" si="311"/>
        <v/>
      </c>
      <c r="SQC104" s="82" t="str">
        <f t="shared" si="311"/>
        <v/>
      </c>
      <c r="SQD104" s="82" t="str">
        <f t="shared" si="311"/>
        <v/>
      </c>
      <c r="SQE104" s="82" t="str">
        <f t="shared" si="311"/>
        <v/>
      </c>
      <c r="SQF104" s="82" t="str">
        <f t="shared" si="311"/>
        <v/>
      </c>
      <c r="SQG104" s="82" t="str">
        <f t="shared" si="311"/>
        <v/>
      </c>
      <c r="SQH104" s="82" t="str">
        <f t="shared" si="311"/>
        <v/>
      </c>
      <c r="SQI104" s="82" t="str">
        <f t="shared" si="311"/>
        <v/>
      </c>
      <c r="SQJ104" s="82" t="str">
        <f t="shared" si="311"/>
        <v/>
      </c>
      <c r="SQK104" s="82" t="str">
        <f t="shared" si="311"/>
        <v/>
      </c>
      <c r="SQL104" s="82" t="str">
        <f t="shared" si="311"/>
        <v/>
      </c>
      <c r="SQM104" s="82" t="str">
        <f t="shared" si="311"/>
        <v/>
      </c>
      <c r="SQN104" s="82" t="str">
        <f t="shared" si="311"/>
        <v/>
      </c>
      <c r="SQO104" s="82" t="str">
        <f t="shared" si="311"/>
        <v/>
      </c>
      <c r="SQP104" s="82" t="str">
        <f t="shared" si="311"/>
        <v/>
      </c>
      <c r="SQQ104" s="82" t="str">
        <f t="shared" si="311"/>
        <v/>
      </c>
      <c r="SQR104" s="82" t="str">
        <f t="shared" si="311"/>
        <v/>
      </c>
      <c r="SQS104" s="82" t="str">
        <f t="shared" si="311"/>
        <v/>
      </c>
      <c r="SQT104" s="82" t="str">
        <f t="shared" si="311"/>
        <v/>
      </c>
      <c r="SQU104" s="82" t="str">
        <f t="shared" si="311"/>
        <v/>
      </c>
      <c r="SQV104" s="82" t="str">
        <f t="shared" si="311"/>
        <v/>
      </c>
      <c r="SQW104" s="82" t="str">
        <f t="shared" si="311"/>
        <v/>
      </c>
      <c r="SQX104" s="82" t="str">
        <f t="shared" si="311"/>
        <v/>
      </c>
      <c r="SQY104" s="82" t="str">
        <f t="shared" si="311"/>
        <v/>
      </c>
      <c r="SQZ104" s="82" t="str">
        <f t="shared" si="311"/>
        <v/>
      </c>
      <c r="SRA104" s="82" t="str">
        <f t="shared" si="311"/>
        <v/>
      </c>
      <c r="SRB104" s="82" t="str">
        <f t="shared" si="311"/>
        <v/>
      </c>
      <c r="SRC104" s="82" t="str">
        <f t="shared" si="311"/>
        <v/>
      </c>
      <c r="SRD104" s="82" t="str">
        <f t="shared" si="311"/>
        <v/>
      </c>
      <c r="SRE104" s="82" t="str">
        <f t="shared" si="311"/>
        <v/>
      </c>
      <c r="SRF104" s="82" t="str">
        <f t="shared" si="311"/>
        <v/>
      </c>
      <c r="SRG104" s="82" t="str">
        <f t="shared" si="311"/>
        <v/>
      </c>
      <c r="SRH104" s="82" t="str">
        <f t="shared" si="311"/>
        <v/>
      </c>
      <c r="SRI104" s="82" t="str">
        <f t="shared" si="311"/>
        <v/>
      </c>
      <c r="SRJ104" s="82" t="str">
        <f t="shared" si="311"/>
        <v/>
      </c>
      <c r="SRK104" s="82" t="str">
        <f t="shared" si="311"/>
        <v/>
      </c>
      <c r="SRL104" s="82" t="str">
        <f t="shared" si="311"/>
        <v/>
      </c>
      <c r="SRM104" s="82" t="str">
        <f t="shared" si="311"/>
        <v/>
      </c>
      <c r="SRN104" s="82" t="str">
        <f t="shared" si="311"/>
        <v/>
      </c>
      <c r="SRO104" s="82" t="str">
        <f t="shared" si="311"/>
        <v/>
      </c>
      <c r="SRP104" s="82" t="str">
        <f t="shared" si="311"/>
        <v/>
      </c>
      <c r="SRQ104" s="82" t="str">
        <f t="shared" si="311"/>
        <v/>
      </c>
      <c r="SRR104" s="82" t="str">
        <f t="shared" si="311"/>
        <v/>
      </c>
      <c r="SRS104" s="82" t="str">
        <f t="shared" si="311"/>
        <v/>
      </c>
      <c r="SRT104" s="82" t="str">
        <f t="shared" si="311"/>
        <v/>
      </c>
      <c r="SRU104" s="82" t="str">
        <f t="shared" si="311"/>
        <v/>
      </c>
      <c r="SRV104" s="82" t="str">
        <f t="shared" si="311"/>
        <v/>
      </c>
      <c r="SRW104" s="82" t="str">
        <f t="shared" si="311"/>
        <v/>
      </c>
      <c r="SRX104" s="82" t="str">
        <f t="shared" si="311"/>
        <v/>
      </c>
      <c r="SRY104" s="82" t="str">
        <f t="shared" si="311"/>
        <v/>
      </c>
      <c r="SRZ104" s="82" t="str">
        <f t="shared" si="311"/>
        <v/>
      </c>
      <c r="SSA104" s="82" t="str">
        <f t="shared" si="311"/>
        <v/>
      </c>
      <c r="SSB104" s="82" t="str">
        <f t="shared" si="311"/>
        <v/>
      </c>
      <c r="SSC104" s="82" t="str">
        <f t="shared" si="311"/>
        <v/>
      </c>
      <c r="SSD104" s="82" t="str">
        <f t="shared" si="311"/>
        <v/>
      </c>
      <c r="SSE104" s="82" t="str">
        <f t="shared" si="311"/>
        <v/>
      </c>
      <c r="SSF104" s="82" t="str">
        <f t="shared" si="311"/>
        <v/>
      </c>
      <c r="SSG104" s="82" t="str">
        <f t="shared" si="311"/>
        <v/>
      </c>
      <c r="SSH104" s="82" t="str">
        <f t="shared" si="311"/>
        <v/>
      </c>
      <c r="SSI104" s="82" t="str">
        <f t="shared" si="311"/>
        <v/>
      </c>
      <c r="SSJ104" s="82" t="str">
        <f t="shared" si="311"/>
        <v/>
      </c>
      <c r="SSK104" s="82" t="str">
        <f t="shared" si="311"/>
        <v/>
      </c>
      <c r="SSL104" s="82" t="str">
        <f t="shared" si="311"/>
        <v/>
      </c>
      <c r="SSM104" s="82" t="str">
        <f t="shared" ref="SSM104:SUX104" si="312">IF(ISNUMBER(outYear),SSM55+SSM61+SSM67+SSM101,"")</f>
        <v/>
      </c>
      <c r="SSN104" s="82" t="str">
        <f t="shared" si="312"/>
        <v/>
      </c>
      <c r="SSO104" s="82" t="str">
        <f t="shared" si="312"/>
        <v/>
      </c>
      <c r="SSP104" s="82" t="str">
        <f t="shared" si="312"/>
        <v/>
      </c>
      <c r="SSQ104" s="82" t="str">
        <f t="shared" si="312"/>
        <v/>
      </c>
      <c r="SSR104" s="82" t="str">
        <f t="shared" si="312"/>
        <v/>
      </c>
      <c r="SSS104" s="82" t="str">
        <f t="shared" si="312"/>
        <v/>
      </c>
      <c r="SST104" s="82" t="str">
        <f t="shared" si="312"/>
        <v/>
      </c>
      <c r="SSU104" s="82" t="str">
        <f t="shared" si="312"/>
        <v/>
      </c>
      <c r="SSV104" s="82" t="str">
        <f t="shared" si="312"/>
        <v/>
      </c>
      <c r="SSW104" s="82" t="str">
        <f t="shared" si="312"/>
        <v/>
      </c>
      <c r="SSX104" s="82" t="str">
        <f t="shared" si="312"/>
        <v/>
      </c>
      <c r="SSY104" s="82" t="str">
        <f t="shared" si="312"/>
        <v/>
      </c>
      <c r="SSZ104" s="82" t="str">
        <f t="shared" si="312"/>
        <v/>
      </c>
      <c r="STA104" s="82" t="str">
        <f t="shared" si="312"/>
        <v/>
      </c>
      <c r="STB104" s="82" t="str">
        <f t="shared" si="312"/>
        <v/>
      </c>
      <c r="STC104" s="82" t="str">
        <f t="shared" si="312"/>
        <v/>
      </c>
      <c r="STD104" s="82" t="str">
        <f t="shared" si="312"/>
        <v/>
      </c>
      <c r="STE104" s="82" t="str">
        <f t="shared" si="312"/>
        <v/>
      </c>
      <c r="STF104" s="82" t="str">
        <f t="shared" si="312"/>
        <v/>
      </c>
      <c r="STG104" s="82" t="str">
        <f t="shared" si="312"/>
        <v/>
      </c>
      <c r="STH104" s="82" t="str">
        <f t="shared" si="312"/>
        <v/>
      </c>
      <c r="STI104" s="82" t="str">
        <f t="shared" si="312"/>
        <v/>
      </c>
      <c r="STJ104" s="82" t="str">
        <f t="shared" si="312"/>
        <v/>
      </c>
      <c r="STK104" s="82" t="str">
        <f t="shared" si="312"/>
        <v/>
      </c>
      <c r="STL104" s="82" t="str">
        <f t="shared" si="312"/>
        <v/>
      </c>
      <c r="STM104" s="82" t="str">
        <f t="shared" si="312"/>
        <v/>
      </c>
      <c r="STN104" s="82" t="str">
        <f t="shared" si="312"/>
        <v/>
      </c>
      <c r="STO104" s="82" t="str">
        <f t="shared" si="312"/>
        <v/>
      </c>
      <c r="STP104" s="82" t="str">
        <f t="shared" si="312"/>
        <v/>
      </c>
      <c r="STQ104" s="82" t="str">
        <f t="shared" si="312"/>
        <v/>
      </c>
      <c r="STR104" s="82" t="str">
        <f t="shared" si="312"/>
        <v/>
      </c>
      <c r="STS104" s="82" t="str">
        <f t="shared" si="312"/>
        <v/>
      </c>
      <c r="STT104" s="82" t="str">
        <f t="shared" si="312"/>
        <v/>
      </c>
      <c r="STU104" s="82" t="str">
        <f t="shared" si="312"/>
        <v/>
      </c>
      <c r="STV104" s="82" t="str">
        <f t="shared" si="312"/>
        <v/>
      </c>
      <c r="STW104" s="82" t="str">
        <f t="shared" si="312"/>
        <v/>
      </c>
      <c r="STX104" s="82" t="str">
        <f t="shared" si="312"/>
        <v/>
      </c>
      <c r="STY104" s="82" t="str">
        <f t="shared" si="312"/>
        <v/>
      </c>
      <c r="STZ104" s="82" t="str">
        <f t="shared" si="312"/>
        <v/>
      </c>
      <c r="SUA104" s="82" t="str">
        <f t="shared" si="312"/>
        <v/>
      </c>
      <c r="SUB104" s="82" t="str">
        <f t="shared" si="312"/>
        <v/>
      </c>
      <c r="SUC104" s="82" t="str">
        <f t="shared" si="312"/>
        <v/>
      </c>
      <c r="SUD104" s="82" t="str">
        <f t="shared" si="312"/>
        <v/>
      </c>
      <c r="SUE104" s="82" t="str">
        <f t="shared" si="312"/>
        <v/>
      </c>
      <c r="SUF104" s="82" t="str">
        <f t="shared" si="312"/>
        <v/>
      </c>
      <c r="SUG104" s="82" t="str">
        <f t="shared" si="312"/>
        <v/>
      </c>
      <c r="SUH104" s="82" t="str">
        <f t="shared" si="312"/>
        <v/>
      </c>
      <c r="SUI104" s="82" t="str">
        <f t="shared" si="312"/>
        <v/>
      </c>
      <c r="SUJ104" s="82" t="str">
        <f t="shared" si="312"/>
        <v/>
      </c>
      <c r="SUK104" s="82" t="str">
        <f t="shared" si="312"/>
        <v/>
      </c>
      <c r="SUL104" s="82" t="str">
        <f t="shared" si="312"/>
        <v/>
      </c>
      <c r="SUM104" s="82" t="str">
        <f t="shared" si="312"/>
        <v/>
      </c>
      <c r="SUN104" s="82" t="str">
        <f t="shared" si="312"/>
        <v/>
      </c>
      <c r="SUO104" s="82" t="str">
        <f t="shared" si="312"/>
        <v/>
      </c>
      <c r="SUP104" s="82" t="str">
        <f t="shared" si="312"/>
        <v/>
      </c>
      <c r="SUQ104" s="82" t="str">
        <f t="shared" si="312"/>
        <v/>
      </c>
      <c r="SUR104" s="82" t="str">
        <f t="shared" si="312"/>
        <v/>
      </c>
      <c r="SUS104" s="82" t="str">
        <f t="shared" si="312"/>
        <v/>
      </c>
      <c r="SUT104" s="82" t="str">
        <f t="shared" si="312"/>
        <v/>
      </c>
      <c r="SUU104" s="82" t="str">
        <f t="shared" si="312"/>
        <v/>
      </c>
      <c r="SUV104" s="82" t="str">
        <f t="shared" si="312"/>
        <v/>
      </c>
      <c r="SUW104" s="82" t="str">
        <f t="shared" si="312"/>
        <v/>
      </c>
      <c r="SUX104" s="82" t="str">
        <f t="shared" si="312"/>
        <v/>
      </c>
      <c r="SUY104" s="82" t="str">
        <f t="shared" ref="SUY104:SXJ104" si="313">IF(ISNUMBER(outYear),SUY55+SUY61+SUY67+SUY101,"")</f>
        <v/>
      </c>
      <c r="SUZ104" s="82" t="str">
        <f t="shared" si="313"/>
        <v/>
      </c>
      <c r="SVA104" s="82" t="str">
        <f t="shared" si="313"/>
        <v/>
      </c>
      <c r="SVB104" s="82" t="str">
        <f t="shared" si="313"/>
        <v/>
      </c>
      <c r="SVC104" s="82" t="str">
        <f t="shared" si="313"/>
        <v/>
      </c>
      <c r="SVD104" s="82" t="str">
        <f t="shared" si="313"/>
        <v/>
      </c>
      <c r="SVE104" s="82" t="str">
        <f t="shared" si="313"/>
        <v/>
      </c>
      <c r="SVF104" s="82" t="str">
        <f t="shared" si="313"/>
        <v/>
      </c>
      <c r="SVG104" s="82" t="str">
        <f t="shared" si="313"/>
        <v/>
      </c>
      <c r="SVH104" s="82" t="str">
        <f t="shared" si="313"/>
        <v/>
      </c>
      <c r="SVI104" s="82" t="str">
        <f t="shared" si="313"/>
        <v/>
      </c>
      <c r="SVJ104" s="82" t="str">
        <f t="shared" si="313"/>
        <v/>
      </c>
      <c r="SVK104" s="82" t="str">
        <f t="shared" si="313"/>
        <v/>
      </c>
      <c r="SVL104" s="82" t="str">
        <f t="shared" si="313"/>
        <v/>
      </c>
      <c r="SVM104" s="82" t="str">
        <f t="shared" si="313"/>
        <v/>
      </c>
      <c r="SVN104" s="82" t="str">
        <f t="shared" si="313"/>
        <v/>
      </c>
      <c r="SVO104" s="82" t="str">
        <f t="shared" si="313"/>
        <v/>
      </c>
      <c r="SVP104" s="82" t="str">
        <f t="shared" si="313"/>
        <v/>
      </c>
      <c r="SVQ104" s="82" t="str">
        <f t="shared" si="313"/>
        <v/>
      </c>
      <c r="SVR104" s="82" t="str">
        <f t="shared" si="313"/>
        <v/>
      </c>
      <c r="SVS104" s="82" t="str">
        <f t="shared" si="313"/>
        <v/>
      </c>
      <c r="SVT104" s="82" t="str">
        <f t="shared" si="313"/>
        <v/>
      </c>
      <c r="SVU104" s="82" t="str">
        <f t="shared" si="313"/>
        <v/>
      </c>
      <c r="SVV104" s="82" t="str">
        <f t="shared" si="313"/>
        <v/>
      </c>
      <c r="SVW104" s="82" t="str">
        <f t="shared" si="313"/>
        <v/>
      </c>
      <c r="SVX104" s="82" t="str">
        <f t="shared" si="313"/>
        <v/>
      </c>
      <c r="SVY104" s="82" t="str">
        <f t="shared" si="313"/>
        <v/>
      </c>
      <c r="SVZ104" s="82" t="str">
        <f t="shared" si="313"/>
        <v/>
      </c>
      <c r="SWA104" s="82" t="str">
        <f t="shared" si="313"/>
        <v/>
      </c>
      <c r="SWB104" s="82" t="str">
        <f t="shared" si="313"/>
        <v/>
      </c>
      <c r="SWC104" s="82" t="str">
        <f t="shared" si="313"/>
        <v/>
      </c>
      <c r="SWD104" s="82" t="str">
        <f t="shared" si="313"/>
        <v/>
      </c>
      <c r="SWE104" s="82" t="str">
        <f t="shared" si="313"/>
        <v/>
      </c>
      <c r="SWF104" s="82" t="str">
        <f t="shared" si="313"/>
        <v/>
      </c>
      <c r="SWG104" s="82" t="str">
        <f t="shared" si="313"/>
        <v/>
      </c>
      <c r="SWH104" s="82" t="str">
        <f t="shared" si="313"/>
        <v/>
      </c>
      <c r="SWI104" s="82" t="str">
        <f t="shared" si="313"/>
        <v/>
      </c>
      <c r="SWJ104" s="82" t="str">
        <f t="shared" si="313"/>
        <v/>
      </c>
      <c r="SWK104" s="82" t="str">
        <f t="shared" si="313"/>
        <v/>
      </c>
      <c r="SWL104" s="82" t="str">
        <f t="shared" si="313"/>
        <v/>
      </c>
      <c r="SWM104" s="82" t="str">
        <f t="shared" si="313"/>
        <v/>
      </c>
      <c r="SWN104" s="82" t="str">
        <f t="shared" si="313"/>
        <v/>
      </c>
      <c r="SWO104" s="82" t="str">
        <f t="shared" si="313"/>
        <v/>
      </c>
      <c r="SWP104" s="82" t="str">
        <f t="shared" si="313"/>
        <v/>
      </c>
      <c r="SWQ104" s="82" t="str">
        <f t="shared" si="313"/>
        <v/>
      </c>
      <c r="SWR104" s="82" t="str">
        <f t="shared" si="313"/>
        <v/>
      </c>
      <c r="SWS104" s="82" t="str">
        <f t="shared" si="313"/>
        <v/>
      </c>
      <c r="SWT104" s="82" t="str">
        <f t="shared" si="313"/>
        <v/>
      </c>
      <c r="SWU104" s="82" t="str">
        <f t="shared" si="313"/>
        <v/>
      </c>
      <c r="SWV104" s="82" t="str">
        <f t="shared" si="313"/>
        <v/>
      </c>
      <c r="SWW104" s="82" t="str">
        <f t="shared" si="313"/>
        <v/>
      </c>
      <c r="SWX104" s="82" t="str">
        <f t="shared" si="313"/>
        <v/>
      </c>
      <c r="SWY104" s="82" t="str">
        <f t="shared" si="313"/>
        <v/>
      </c>
      <c r="SWZ104" s="82" t="str">
        <f t="shared" si="313"/>
        <v/>
      </c>
      <c r="SXA104" s="82" t="str">
        <f t="shared" si="313"/>
        <v/>
      </c>
      <c r="SXB104" s="82" t="str">
        <f t="shared" si="313"/>
        <v/>
      </c>
      <c r="SXC104" s="82" t="str">
        <f t="shared" si="313"/>
        <v/>
      </c>
      <c r="SXD104" s="82" t="str">
        <f t="shared" si="313"/>
        <v/>
      </c>
      <c r="SXE104" s="82" t="str">
        <f t="shared" si="313"/>
        <v/>
      </c>
      <c r="SXF104" s="82" t="str">
        <f t="shared" si="313"/>
        <v/>
      </c>
      <c r="SXG104" s="82" t="str">
        <f t="shared" si="313"/>
        <v/>
      </c>
      <c r="SXH104" s="82" t="str">
        <f t="shared" si="313"/>
        <v/>
      </c>
      <c r="SXI104" s="82" t="str">
        <f t="shared" si="313"/>
        <v/>
      </c>
      <c r="SXJ104" s="82" t="str">
        <f t="shared" si="313"/>
        <v/>
      </c>
      <c r="SXK104" s="82" t="str">
        <f t="shared" ref="SXK104:SZV104" si="314">IF(ISNUMBER(outYear),SXK55+SXK61+SXK67+SXK101,"")</f>
        <v/>
      </c>
      <c r="SXL104" s="82" t="str">
        <f t="shared" si="314"/>
        <v/>
      </c>
      <c r="SXM104" s="82" t="str">
        <f t="shared" si="314"/>
        <v/>
      </c>
      <c r="SXN104" s="82" t="str">
        <f t="shared" si="314"/>
        <v/>
      </c>
      <c r="SXO104" s="82" t="str">
        <f t="shared" si="314"/>
        <v/>
      </c>
      <c r="SXP104" s="82" t="str">
        <f t="shared" si="314"/>
        <v/>
      </c>
      <c r="SXQ104" s="82" t="str">
        <f t="shared" si="314"/>
        <v/>
      </c>
      <c r="SXR104" s="82" t="str">
        <f t="shared" si="314"/>
        <v/>
      </c>
      <c r="SXS104" s="82" t="str">
        <f t="shared" si="314"/>
        <v/>
      </c>
      <c r="SXT104" s="82" t="str">
        <f t="shared" si="314"/>
        <v/>
      </c>
      <c r="SXU104" s="82" t="str">
        <f t="shared" si="314"/>
        <v/>
      </c>
      <c r="SXV104" s="82" t="str">
        <f t="shared" si="314"/>
        <v/>
      </c>
      <c r="SXW104" s="82" t="str">
        <f t="shared" si="314"/>
        <v/>
      </c>
      <c r="SXX104" s="82" t="str">
        <f t="shared" si="314"/>
        <v/>
      </c>
      <c r="SXY104" s="82" t="str">
        <f t="shared" si="314"/>
        <v/>
      </c>
      <c r="SXZ104" s="82" t="str">
        <f t="shared" si="314"/>
        <v/>
      </c>
      <c r="SYA104" s="82" t="str">
        <f t="shared" si="314"/>
        <v/>
      </c>
      <c r="SYB104" s="82" t="str">
        <f t="shared" si="314"/>
        <v/>
      </c>
      <c r="SYC104" s="82" t="str">
        <f t="shared" si="314"/>
        <v/>
      </c>
      <c r="SYD104" s="82" t="str">
        <f t="shared" si="314"/>
        <v/>
      </c>
      <c r="SYE104" s="82" t="str">
        <f t="shared" si="314"/>
        <v/>
      </c>
      <c r="SYF104" s="82" t="str">
        <f t="shared" si="314"/>
        <v/>
      </c>
      <c r="SYG104" s="82" t="str">
        <f t="shared" si="314"/>
        <v/>
      </c>
      <c r="SYH104" s="82" t="str">
        <f t="shared" si="314"/>
        <v/>
      </c>
      <c r="SYI104" s="82" t="str">
        <f t="shared" si="314"/>
        <v/>
      </c>
      <c r="SYJ104" s="82" t="str">
        <f t="shared" si="314"/>
        <v/>
      </c>
      <c r="SYK104" s="82" t="str">
        <f t="shared" si="314"/>
        <v/>
      </c>
      <c r="SYL104" s="82" t="str">
        <f t="shared" si="314"/>
        <v/>
      </c>
      <c r="SYM104" s="82" t="str">
        <f t="shared" si="314"/>
        <v/>
      </c>
      <c r="SYN104" s="82" t="str">
        <f t="shared" si="314"/>
        <v/>
      </c>
      <c r="SYO104" s="82" t="str">
        <f t="shared" si="314"/>
        <v/>
      </c>
      <c r="SYP104" s="82" t="str">
        <f t="shared" si="314"/>
        <v/>
      </c>
      <c r="SYQ104" s="82" t="str">
        <f t="shared" si="314"/>
        <v/>
      </c>
      <c r="SYR104" s="82" t="str">
        <f t="shared" si="314"/>
        <v/>
      </c>
      <c r="SYS104" s="82" t="str">
        <f t="shared" si="314"/>
        <v/>
      </c>
      <c r="SYT104" s="82" t="str">
        <f t="shared" si="314"/>
        <v/>
      </c>
      <c r="SYU104" s="82" t="str">
        <f t="shared" si="314"/>
        <v/>
      </c>
      <c r="SYV104" s="82" t="str">
        <f t="shared" si="314"/>
        <v/>
      </c>
      <c r="SYW104" s="82" t="str">
        <f t="shared" si="314"/>
        <v/>
      </c>
      <c r="SYX104" s="82" t="str">
        <f t="shared" si="314"/>
        <v/>
      </c>
      <c r="SYY104" s="82" t="str">
        <f t="shared" si="314"/>
        <v/>
      </c>
      <c r="SYZ104" s="82" t="str">
        <f t="shared" si="314"/>
        <v/>
      </c>
      <c r="SZA104" s="82" t="str">
        <f t="shared" si="314"/>
        <v/>
      </c>
      <c r="SZB104" s="82" t="str">
        <f t="shared" si="314"/>
        <v/>
      </c>
      <c r="SZC104" s="82" t="str">
        <f t="shared" si="314"/>
        <v/>
      </c>
      <c r="SZD104" s="82" t="str">
        <f t="shared" si="314"/>
        <v/>
      </c>
      <c r="SZE104" s="82" t="str">
        <f t="shared" si="314"/>
        <v/>
      </c>
      <c r="SZF104" s="82" t="str">
        <f t="shared" si="314"/>
        <v/>
      </c>
      <c r="SZG104" s="82" t="str">
        <f t="shared" si="314"/>
        <v/>
      </c>
      <c r="SZH104" s="82" t="str">
        <f t="shared" si="314"/>
        <v/>
      </c>
      <c r="SZI104" s="82" t="str">
        <f t="shared" si="314"/>
        <v/>
      </c>
      <c r="SZJ104" s="82" t="str">
        <f t="shared" si="314"/>
        <v/>
      </c>
      <c r="SZK104" s="82" t="str">
        <f t="shared" si="314"/>
        <v/>
      </c>
      <c r="SZL104" s="82" t="str">
        <f t="shared" si="314"/>
        <v/>
      </c>
      <c r="SZM104" s="82" t="str">
        <f t="shared" si="314"/>
        <v/>
      </c>
      <c r="SZN104" s="82" t="str">
        <f t="shared" si="314"/>
        <v/>
      </c>
      <c r="SZO104" s="82" t="str">
        <f t="shared" si="314"/>
        <v/>
      </c>
      <c r="SZP104" s="82" t="str">
        <f t="shared" si="314"/>
        <v/>
      </c>
      <c r="SZQ104" s="82" t="str">
        <f t="shared" si="314"/>
        <v/>
      </c>
      <c r="SZR104" s="82" t="str">
        <f t="shared" si="314"/>
        <v/>
      </c>
      <c r="SZS104" s="82" t="str">
        <f t="shared" si="314"/>
        <v/>
      </c>
      <c r="SZT104" s="82" t="str">
        <f t="shared" si="314"/>
        <v/>
      </c>
      <c r="SZU104" s="82" t="str">
        <f t="shared" si="314"/>
        <v/>
      </c>
      <c r="SZV104" s="82" t="str">
        <f t="shared" si="314"/>
        <v/>
      </c>
      <c r="SZW104" s="82" t="str">
        <f t="shared" ref="SZW104:TCH104" si="315">IF(ISNUMBER(outYear),SZW55+SZW61+SZW67+SZW101,"")</f>
        <v/>
      </c>
      <c r="SZX104" s="82" t="str">
        <f t="shared" si="315"/>
        <v/>
      </c>
      <c r="SZY104" s="82" t="str">
        <f t="shared" si="315"/>
        <v/>
      </c>
      <c r="SZZ104" s="82" t="str">
        <f t="shared" si="315"/>
        <v/>
      </c>
      <c r="TAA104" s="82" t="str">
        <f t="shared" si="315"/>
        <v/>
      </c>
      <c r="TAB104" s="82" t="str">
        <f t="shared" si="315"/>
        <v/>
      </c>
      <c r="TAC104" s="82" t="str">
        <f t="shared" si="315"/>
        <v/>
      </c>
      <c r="TAD104" s="82" t="str">
        <f t="shared" si="315"/>
        <v/>
      </c>
      <c r="TAE104" s="82" t="str">
        <f t="shared" si="315"/>
        <v/>
      </c>
      <c r="TAF104" s="82" t="str">
        <f t="shared" si="315"/>
        <v/>
      </c>
      <c r="TAG104" s="82" t="str">
        <f t="shared" si="315"/>
        <v/>
      </c>
      <c r="TAH104" s="82" t="str">
        <f t="shared" si="315"/>
        <v/>
      </c>
      <c r="TAI104" s="82" t="str">
        <f t="shared" si="315"/>
        <v/>
      </c>
      <c r="TAJ104" s="82" t="str">
        <f t="shared" si="315"/>
        <v/>
      </c>
      <c r="TAK104" s="82" t="str">
        <f t="shared" si="315"/>
        <v/>
      </c>
      <c r="TAL104" s="82" t="str">
        <f t="shared" si="315"/>
        <v/>
      </c>
      <c r="TAM104" s="82" t="str">
        <f t="shared" si="315"/>
        <v/>
      </c>
      <c r="TAN104" s="82" t="str">
        <f t="shared" si="315"/>
        <v/>
      </c>
      <c r="TAO104" s="82" t="str">
        <f t="shared" si="315"/>
        <v/>
      </c>
      <c r="TAP104" s="82" t="str">
        <f t="shared" si="315"/>
        <v/>
      </c>
      <c r="TAQ104" s="82" t="str">
        <f t="shared" si="315"/>
        <v/>
      </c>
      <c r="TAR104" s="82" t="str">
        <f t="shared" si="315"/>
        <v/>
      </c>
      <c r="TAS104" s="82" t="str">
        <f t="shared" si="315"/>
        <v/>
      </c>
      <c r="TAT104" s="82" t="str">
        <f t="shared" si="315"/>
        <v/>
      </c>
      <c r="TAU104" s="82" t="str">
        <f t="shared" si="315"/>
        <v/>
      </c>
      <c r="TAV104" s="82" t="str">
        <f t="shared" si="315"/>
        <v/>
      </c>
      <c r="TAW104" s="82" t="str">
        <f t="shared" si="315"/>
        <v/>
      </c>
      <c r="TAX104" s="82" t="str">
        <f t="shared" si="315"/>
        <v/>
      </c>
      <c r="TAY104" s="82" t="str">
        <f t="shared" si="315"/>
        <v/>
      </c>
      <c r="TAZ104" s="82" t="str">
        <f t="shared" si="315"/>
        <v/>
      </c>
      <c r="TBA104" s="82" t="str">
        <f t="shared" si="315"/>
        <v/>
      </c>
      <c r="TBB104" s="82" t="str">
        <f t="shared" si="315"/>
        <v/>
      </c>
      <c r="TBC104" s="82" t="str">
        <f t="shared" si="315"/>
        <v/>
      </c>
      <c r="TBD104" s="82" t="str">
        <f t="shared" si="315"/>
        <v/>
      </c>
      <c r="TBE104" s="82" t="str">
        <f t="shared" si="315"/>
        <v/>
      </c>
      <c r="TBF104" s="82" t="str">
        <f t="shared" si="315"/>
        <v/>
      </c>
      <c r="TBG104" s="82" t="str">
        <f t="shared" si="315"/>
        <v/>
      </c>
      <c r="TBH104" s="82" t="str">
        <f t="shared" si="315"/>
        <v/>
      </c>
      <c r="TBI104" s="82" t="str">
        <f t="shared" si="315"/>
        <v/>
      </c>
      <c r="TBJ104" s="82" t="str">
        <f t="shared" si="315"/>
        <v/>
      </c>
      <c r="TBK104" s="82" t="str">
        <f t="shared" si="315"/>
        <v/>
      </c>
      <c r="TBL104" s="82" t="str">
        <f t="shared" si="315"/>
        <v/>
      </c>
      <c r="TBM104" s="82" t="str">
        <f t="shared" si="315"/>
        <v/>
      </c>
      <c r="TBN104" s="82" t="str">
        <f t="shared" si="315"/>
        <v/>
      </c>
      <c r="TBO104" s="82" t="str">
        <f t="shared" si="315"/>
        <v/>
      </c>
      <c r="TBP104" s="82" t="str">
        <f t="shared" si="315"/>
        <v/>
      </c>
      <c r="TBQ104" s="82" t="str">
        <f t="shared" si="315"/>
        <v/>
      </c>
      <c r="TBR104" s="82" t="str">
        <f t="shared" si="315"/>
        <v/>
      </c>
      <c r="TBS104" s="82" t="str">
        <f t="shared" si="315"/>
        <v/>
      </c>
      <c r="TBT104" s="82" t="str">
        <f t="shared" si="315"/>
        <v/>
      </c>
      <c r="TBU104" s="82" t="str">
        <f t="shared" si="315"/>
        <v/>
      </c>
      <c r="TBV104" s="82" t="str">
        <f t="shared" si="315"/>
        <v/>
      </c>
      <c r="TBW104" s="82" t="str">
        <f t="shared" si="315"/>
        <v/>
      </c>
      <c r="TBX104" s="82" t="str">
        <f t="shared" si="315"/>
        <v/>
      </c>
      <c r="TBY104" s="82" t="str">
        <f t="shared" si="315"/>
        <v/>
      </c>
      <c r="TBZ104" s="82" t="str">
        <f t="shared" si="315"/>
        <v/>
      </c>
      <c r="TCA104" s="82" t="str">
        <f t="shared" si="315"/>
        <v/>
      </c>
      <c r="TCB104" s="82" t="str">
        <f t="shared" si="315"/>
        <v/>
      </c>
      <c r="TCC104" s="82" t="str">
        <f t="shared" si="315"/>
        <v/>
      </c>
      <c r="TCD104" s="82" t="str">
        <f t="shared" si="315"/>
        <v/>
      </c>
      <c r="TCE104" s="82" t="str">
        <f t="shared" si="315"/>
        <v/>
      </c>
      <c r="TCF104" s="82" t="str">
        <f t="shared" si="315"/>
        <v/>
      </c>
      <c r="TCG104" s="82" t="str">
        <f t="shared" si="315"/>
        <v/>
      </c>
      <c r="TCH104" s="82" t="str">
        <f t="shared" si="315"/>
        <v/>
      </c>
      <c r="TCI104" s="82" t="str">
        <f t="shared" ref="TCI104:TET104" si="316">IF(ISNUMBER(outYear),TCI55+TCI61+TCI67+TCI101,"")</f>
        <v/>
      </c>
      <c r="TCJ104" s="82" t="str">
        <f t="shared" si="316"/>
        <v/>
      </c>
      <c r="TCK104" s="82" t="str">
        <f t="shared" si="316"/>
        <v/>
      </c>
      <c r="TCL104" s="82" t="str">
        <f t="shared" si="316"/>
        <v/>
      </c>
      <c r="TCM104" s="82" t="str">
        <f t="shared" si="316"/>
        <v/>
      </c>
      <c r="TCN104" s="82" t="str">
        <f t="shared" si="316"/>
        <v/>
      </c>
      <c r="TCO104" s="82" t="str">
        <f t="shared" si="316"/>
        <v/>
      </c>
      <c r="TCP104" s="82" t="str">
        <f t="shared" si="316"/>
        <v/>
      </c>
      <c r="TCQ104" s="82" t="str">
        <f t="shared" si="316"/>
        <v/>
      </c>
      <c r="TCR104" s="82" t="str">
        <f t="shared" si="316"/>
        <v/>
      </c>
      <c r="TCS104" s="82" t="str">
        <f t="shared" si="316"/>
        <v/>
      </c>
      <c r="TCT104" s="82" t="str">
        <f t="shared" si="316"/>
        <v/>
      </c>
      <c r="TCU104" s="82" t="str">
        <f t="shared" si="316"/>
        <v/>
      </c>
      <c r="TCV104" s="82" t="str">
        <f t="shared" si="316"/>
        <v/>
      </c>
      <c r="TCW104" s="82" t="str">
        <f t="shared" si="316"/>
        <v/>
      </c>
      <c r="TCX104" s="82" t="str">
        <f t="shared" si="316"/>
        <v/>
      </c>
      <c r="TCY104" s="82" t="str">
        <f t="shared" si="316"/>
        <v/>
      </c>
      <c r="TCZ104" s="82" t="str">
        <f t="shared" si="316"/>
        <v/>
      </c>
      <c r="TDA104" s="82" t="str">
        <f t="shared" si="316"/>
        <v/>
      </c>
      <c r="TDB104" s="82" t="str">
        <f t="shared" si="316"/>
        <v/>
      </c>
      <c r="TDC104" s="82" t="str">
        <f t="shared" si="316"/>
        <v/>
      </c>
      <c r="TDD104" s="82" t="str">
        <f t="shared" si="316"/>
        <v/>
      </c>
      <c r="TDE104" s="82" t="str">
        <f t="shared" si="316"/>
        <v/>
      </c>
      <c r="TDF104" s="82" t="str">
        <f t="shared" si="316"/>
        <v/>
      </c>
      <c r="TDG104" s="82" t="str">
        <f t="shared" si="316"/>
        <v/>
      </c>
      <c r="TDH104" s="82" t="str">
        <f t="shared" si="316"/>
        <v/>
      </c>
      <c r="TDI104" s="82" t="str">
        <f t="shared" si="316"/>
        <v/>
      </c>
      <c r="TDJ104" s="82" t="str">
        <f t="shared" si="316"/>
        <v/>
      </c>
      <c r="TDK104" s="82" t="str">
        <f t="shared" si="316"/>
        <v/>
      </c>
      <c r="TDL104" s="82" t="str">
        <f t="shared" si="316"/>
        <v/>
      </c>
      <c r="TDM104" s="82" t="str">
        <f t="shared" si="316"/>
        <v/>
      </c>
      <c r="TDN104" s="82" t="str">
        <f t="shared" si="316"/>
        <v/>
      </c>
      <c r="TDO104" s="82" t="str">
        <f t="shared" si="316"/>
        <v/>
      </c>
      <c r="TDP104" s="82" t="str">
        <f t="shared" si="316"/>
        <v/>
      </c>
      <c r="TDQ104" s="82" t="str">
        <f t="shared" si="316"/>
        <v/>
      </c>
      <c r="TDR104" s="82" t="str">
        <f t="shared" si="316"/>
        <v/>
      </c>
      <c r="TDS104" s="82" t="str">
        <f t="shared" si="316"/>
        <v/>
      </c>
      <c r="TDT104" s="82" t="str">
        <f t="shared" si="316"/>
        <v/>
      </c>
      <c r="TDU104" s="82" t="str">
        <f t="shared" si="316"/>
        <v/>
      </c>
      <c r="TDV104" s="82" t="str">
        <f t="shared" si="316"/>
        <v/>
      </c>
      <c r="TDW104" s="82" t="str">
        <f t="shared" si="316"/>
        <v/>
      </c>
      <c r="TDX104" s="82" t="str">
        <f t="shared" si="316"/>
        <v/>
      </c>
      <c r="TDY104" s="82" t="str">
        <f t="shared" si="316"/>
        <v/>
      </c>
      <c r="TDZ104" s="82" t="str">
        <f t="shared" si="316"/>
        <v/>
      </c>
      <c r="TEA104" s="82" t="str">
        <f t="shared" si="316"/>
        <v/>
      </c>
      <c r="TEB104" s="82" t="str">
        <f t="shared" si="316"/>
        <v/>
      </c>
      <c r="TEC104" s="82" t="str">
        <f t="shared" si="316"/>
        <v/>
      </c>
      <c r="TED104" s="82" t="str">
        <f t="shared" si="316"/>
        <v/>
      </c>
      <c r="TEE104" s="82" t="str">
        <f t="shared" si="316"/>
        <v/>
      </c>
      <c r="TEF104" s="82" t="str">
        <f t="shared" si="316"/>
        <v/>
      </c>
      <c r="TEG104" s="82" t="str">
        <f t="shared" si="316"/>
        <v/>
      </c>
      <c r="TEH104" s="82" t="str">
        <f t="shared" si="316"/>
        <v/>
      </c>
      <c r="TEI104" s="82" t="str">
        <f t="shared" si="316"/>
        <v/>
      </c>
      <c r="TEJ104" s="82" t="str">
        <f t="shared" si="316"/>
        <v/>
      </c>
      <c r="TEK104" s="82" t="str">
        <f t="shared" si="316"/>
        <v/>
      </c>
      <c r="TEL104" s="82" t="str">
        <f t="shared" si="316"/>
        <v/>
      </c>
      <c r="TEM104" s="82" t="str">
        <f t="shared" si="316"/>
        <v/>
      </c>
      <c r="TEN104" s="82" t="str">
        <f t="shared" si="316"/>
        <v/>
      </c>
      <c r="TEO104" s="82" t="str">
        <f t="shared" si="316"/>
        <v/>
      </c>
      <c r="TEP104" s="82" t="str">
        <f t="shared" si="316"/>
        <v/>
      </c>
      <c r="TEQ104" s="82" t="str">
        <f t="shared" si="316"/>
        <v/>
      </c>
      <c r="TER104" s="82" t="str">
        <f t="shared" si="316"/>
        <v/>
      </c>
      <c r="TES104" s="82" t="str">
        <f t="shared" si="316"/>
        <v/>
      </c>
      <c r="TET104" s="82" t="str">
        <f t="shared" si="316"/>
        <v/>
      </c>
      <c r="TEU104" s="82" t="str">
        <f t="shared" ref="TEU104:THF104" si="317">IF(ISNUMBER(outYear),TEU55+TEU61+TEU67+TEU101,"")</f>
        <v/>
      </c>
      <c r="TEV104" s="82" t="str">
        <f t="shared" si="317"/>
        <v/>
      </c>
      <c r="TEW104" s="82" t="str">
        <f t="shared" si="317"/>
        <v/>
      </c>
      <c r="TEX104" s="82" t="str">
        <f t="shared" si="317"/>
        <v/>
      </c>
      <c r="TEY104" s="82" t="str">
        <f t="shared" si="317"/>
        <v/>
      </c>
      <c r="TEZ104" s="82" t="str">
        <f t="shared" si="317"/>
        <v/>
      </c>
      <c r="TFA104" s="82" t="str">
        <f t="shared" si="317"/>
        <v/>
      </c>
      <c r="TFB104" s="82" t="str">
        <f t="shared" si="317"/>
        <v/>
      </c>
      <c r="TFC104" s="82" t="str">
        <f t="shared" si="317"/>
        <v/>
      </c>
      <c r="TFD104" s="82" t="str">
        <f t="shared" si="317"/>
        <v/>
      </c>
      <c r="TFE104" s="82" t="str">
        <f t="shared" si="317"/>
        <v/>
      </c>
      <c r="TFF104" s="82" t="str">
        <f t="shared" si="317"/>
        <v/>
      </c>
      <c r="TFG104" s="82" t="str">
        <f t="shared" si="317"/>
        <v/>
      </c>
      <c r="TFH104" s="82" t="str">
        <f t="shared" si="317"/>
        <v/>
      </c>
      <c r="TFI104" s="82" t="str">
        <f t="shared" si="317"/>
        <v/>
      </c>
      <c r="TFJ104" s="82" t="str">
        <f t="shared" si="317"/>
        <v/>
      </c>
      <c r="TFK104" s="82" t="str">
        <f t="shared" si="317"/>
        <v/>
      </c>
      <c r="TFL104" s="82" t="str">
        <f t="shared" si="317"/>
        <v/>
      </c>
      <c r="TFM104" s="82" t="str">
        <f t="shared" si="317"/>
        <v/>
      </c>
      <c r="TFN104" s="82" t="str">
        <f t="shared" si="317"/>
        <v/>
      </c>
      <c r="TFO104" s="82" t="str">
        <f t="shared" si="317"/>
        <v/>
      </c>
      <c r="TFP104" s="82" t="str">
        <f t="shared" si="317"/>
        <v/>
      </c>
      <c r="TFQ104" s="82" t="str">
        <f t="shared" si="317"/>
        <v/>
      </c>
      <c r="TFR104" s="82" t="str">
        <f t="shared" si="317"/>
        <v/>
      </c>
      <c r="TFS104" s="82" t="str">
        <f t="shared" si="317"/>
        <v/>
      </c>
      <c r="TFT104" s="82" t="str">
        <f t="shared" si="317"/>
        <v/>
      </c>
      <c r="TFU104" s="82" t="str">
        <f t="shared" si="317"/>
        <v/>
      </c>
      <c r="TFV104" s="82" t="str">
        <f t="shared" si="317"/>
        <v/>
      </c>
      <c r="TFW104" s="82" t="str">
        <f t="shared" si="317"/>
        <v/>
      </c>
      <c r="TFX104" s="82" t="str">
        <f t="shared" si="317"/>
        <v/>
      </c>
      <c r="TFY104" s="82" t="str">
        <f t="shared" si="317"/>
        <v/>
      </c>
      <c r="TFZ104" s="82" t="str">
        <f t="shared" si="317"/>
        <v/>
      </c>
      <c r="TGA104" s="82" t="str">
        <f t="shared" si="317"/>
        <v/>
      </c>
      <c r="TGB104" s="82" t="str">
        <f t="shared" si="317"/>
        <v/>
      </c>
      <c r="TGC104" s="82" t="str">
        <f t="shared" si="317"/>
        <v/>
      </c>
      <c r="TGD104" s="82" t="str">
        <f t="shared" si="317"/>
        <v/>
      </c>
      <c r="TGE104" s="82" t="str">
        <f t="shared" si="317"/>
        <v/>
      </c>
      <c r="TGF104" s="82" t="str">
        <f t="shared" si="317"/>
        <v/>
      </c>
      <c r="TGG104" s="82" t="str">
        <f t="shared" si="317"/>
        <v/>
      </c>
      <c r="TGH104" s="82" t="str">
        <f t="shared" si="317"/>
        <v/>
      </c>
      <c r="TGI104" s="82" t="str">
        <f t="shared" si="317"/>
        <v/>
      </c>
      <c r="TGJ104" s="82" t="str">
        <f t="shared" si="317"/>
        <v/>
      </c>
      <c r="TGK104" s="82" t="str">
        <f t="shared" si="317"/>
        <v/>
      </c>
      <c r="TGL104" s="82" t="str">
        <f t="shared" si="317"/>
        <v/>
      </c>
      <c r="TGM104" s="82" t="str">
        <f t="shared" si="317"/>
        <v/>
      </c>
      <c r="TGN104" s="82" t="str">
        <f t="shared" si="317"/>
        <v/>
      </c>
      <c r="TGO104" s="82" t="str">
        <f t="shared" si="317"/>
        <v/>
      </c>
      <c r="TGP104" s="82" t="str">
        <f t="shared" si="317"/>
        <v/>
      </c>
      <c r="TGQ104" s="82" t="str">
        <f t="shared" si="317"/>
        <v/>
      </c>
      <c r="TGR104" s="82" t="str">
        <f t="shared" si="317"/>
        <v/>
      </c>
      <c r="TGS104" s="82" t="str">
        <f t="shared" si="317"/>
        <v/>
      </c>
      <c r="TGT104" s="82" t="str">
        <f t="shared" si="317"/>
        <v/>
      </c>
      <c r="TGU104" s="82" t="str">
        <f t="shared" si="317"/>
        <v/>
      </c>
      <c r="TGV104" s="82" t="str">
        <f t="shared" si="317"/>
        <v/>
      </c>
      <c r="TGW104" s="82" t="str">
        <f t="shared" si="317"/>
        <v/>
      </c>
      <c r="TGX104" s="82" t="str">
        <f t="shared" si="317"/>
        <v/>
      </c>
      <c r="TGY104" s="82" t="str">
        <f t="shared" si="317"/>
        <v/>
      </c>
      <c r="TGZ104" s="82" t="str">
        <f t="shared" si="317"/>
        <v/>
      </c>
      <c r="THA104" s="82" t="str">
        <f t="shared" si="317"/>
        <v/>
      </c>
      <c r="THB104" s="82" t="str">
        <f t="shared" si="317"/>
        <v/>
      </c>
      <c r="THC104" s="82" t="str">
        <f t="shared" si="317"/>
        <v/>
      </c>
      <c r="THD104" s="82" t="str">
        <f t="shared" si="317"/>
        <v/>
      </c>
      <c r="THE104" s="82" t="str">
        <f t="shared" si="317"/>
        <v/>
      </c>
      <c r="THF104" s="82" t="str">
        <f t="shared" si="317"/>
        <v/>
      </c>
      <c r="THG104" s="82" t="str">
        <f t="shared" ref="THG104:TJR104" si="318">IF(ISNUMBER(outYear),THG55+THG61+THG67+THG101,"")</f>
        <v/>
      </c>
      <c r="THH104" s="82" t="str">
        <f t="shared" si="318"/>
        <v/>
      </c>
      <c r="THI104" s="82" t="str">
        <f t="shared" si="318"/>
        <v/>
      </c>
      <c r="THJ104" s="82" t="str">
        <f t="shared" si="318"/>
        <v/>
      </c>
      <c r="THK104" s="82" t="str">
        <f t="shared" si="318"/>
        <v/>
      </c>
      <c r="THL104" s="82" t="str">
        <f t="shared" si="318"/>
        <v/>
      </c>
      <c r="THM104" s="82" t="str">
        <f t="shared" si="318"/>
        <v/>
      </c>
      <c r="THN104" s="82" t="str">
        <f t="shared" si="318"/>
        <v/>
      </c>
      <c r="THO104" s="82" t="str">
        <f t="shared" si="318"/>
        <v/>
      </c>
      <c r="THP104" s="82" t="str">
        <f t="shared" si="318"/>
        <v/>
      </c>
      <c r="THQ104" s="82" t="str">
        <f t="shared" si="318"/>
        <v/>
      </c>
      <c r="THR104" s="82" t="str">
        <f t="shared" si="318"/>
        <v/>
      </c>
      <c r="THS104" s="82" t="str">
        <f t="shared" si="318"/>
        <v/>
      </c>
      <c r="THT104" s="82" t="str">
        <f t="shared" si="318"/>
        <v/>
      </c>
      <c r="THU104" s="82" t="str">
        <f t="shared" si="318"/>
        <v/>
      </c>
      <c r="THV104" s="82" t="str">
        <f t="shared" si="318"/>
        <v/>
      </c>
      <c r="THW104" s="82" t="str">
        <f t="shared" si="318"/>
        <v/>
      </c>
      <c r="THX104" s="82" t="str">
        <f t="shared" si="318"/>
        <v/>
      </c>
      <c r="THY104" s="82" t="str">
        <f t="shared" si="318"/>
        <v/>
      </c>
      <c r="THZ104" s="82" t="str">
        <f t="shared" si="318"/>
        <v/>
      </c>
      <c r="TIA104" s="82" t="str">
        <f t="shared" si="318"/>
        <v/>
      </c>
      <c r="TIB104" s="82" t="str">
        <f t="shared" si="318"/>
        <v/>
      </c>
      <c r="TIC104" s="82" t="str">
        <f t="shared" si="318"/>
        <v/>
      </c>
      <c r="TID104" s="82" t="str">
        <f t="shared" si="318"/>
        <v/>
      </c>
      <c r="TIE104" s="82" t="str">
        <f t="shared" si="318"/>
        <v/>
      </c>
      <c r="TIF104" s="82" t="str">
        <f t="shared" si="318"/>
        <v/>
      </c>
      <c r="TIG104" s="82" t="str">
        <f t="shared" si="318"/>
        <v/>
      </c>
      <c r="TIH104" s="82" t="str">
        <f t="shared" si="318"/>
        <v/>
      </c>
      <c r="TII104" s="82" t="str">
        <f t="shared" si="318"/>
        <v/>
      </c>
      <c r="TIJ104" s="82" t="str">
        <f t="shared" si="318"/>
        <v/>
      </c>
      <c r="TIK104" s="82" t="str">
        <f t="shared" si="318"/>
        <v/>
      </c>
      <c r="TIL104" s="82" t="str">
        <f t="shared" si="318"/>
        <v/>
      </c>
      <c r="TIM104" s="82" t="str">
        <f t="shared" si="318"/>
        <v/>
      </c>
      <c r="TIN104" s="82" t="str">
        <f t="shared" si="318"/>
        <v/>
      </c>
      <c r="TIO104" s="82" t="str">
        <f t="shared" si="318"/>
        <v/>
      </c>
      <c r="TIP104" s="82" t="str">
        <f t="shared" si="318"/>
        <v/>
      </c>
      <c r="TIQ104" s="82" t="str">
        <f t="shared" si="318"/>
        <v/>
      </c>
      <c r="TIR104" s="82" t="str">
        <f t="shared" si="318"/>
        <v/>
      </c>
      <c r="TIS104" s="82" t="str">
        <f t="shared" si="318"/>
        <v/>
      </c>
      <c r="TIT104" s="82" t="str">
        <f t="shared" si="318"/>
        <v/>
      </c>
      <c r="TIU104" s="82" t="str">
        <f t="shared" si="318"/>
        <v/>
      </c>
      <c r="TIV104" s="82" t="str">
        <f t="shared" si="318"/>
        <v/>
      </c>
      <c r="TIW104" s="82" t="str">
        <f t="shared" si="318"/>
        <v/>
      </c>
      <c r="TIX104" s="82" t="str">
        <f t="shared" si="318"/>
        <v/>
      </c>
      <c r="TIY104" s="82" t="str">
        <f t="shared" si="318"/>
        <v/>
      </c>
      <c r="TIZ104" s="82" t="str">
        <f t="shared" si="318"/>
        <v/>
      </c>
      <c r="TJA104" s="82" t="str">
        <f t="shared" si="318"/>
        <v/>
      </c>
      <c r="TJB104" s="82" t="str">
        <f t="shared" si="318"/>
        <v/>
      </c>
      <c r="TJC104" s="82" t="str">
        <f t="shared" si="318"/>
        <v/>
      </c>
      <c r="TJD104" s="82" t="str">
        <f t="shared" si="318"/>
        <v/>
      </c>
      <c r="TJE104" s="82" t="str">
        <f t="shared" si="318"/>
        <v/>
      </c>
      <c r="TJF104" s="82" t="str">
        <f t="shared" si="318"/>
        <v/>
      </c>
      <c r="TJG104" s="82" t="str">
        <f t="shared" si="318"/>
        <v/>
      </c>
      <c r="TJH104" s="82" t="str">
        <f t="shared" si="318"/>
        <v/>
      </c>
      <c r="TJI104" s="82" t="str">
        <f t="shared" si="318"/>
        <v/>
      </c>
      <c r="TJJ104" s="82" t="str">
        <f t="shared" si="318"/>
        <v/>
      </c>
      <c r="TJK104" s="82" t="str">
        <f t="shared" si="318"/>
        <v/>
      </c>
      <c r="TJL104" s="82" t="str">
        <f t="shared" si="318"/>
        <v/>
      </c>
      <c r="TJM104" s="82" t="str">
        <f t="shared" si="318"/>
        <v/>
      </c>
      <c r="TJN104" s="82" t="str">
        <f t="shared" si="318"/>
        <v/>
      </c>
      <c r="TJO104" s="82" t="str">
        <f t="shared" si="318"/>
        <v/>
      </c>
      <c r="TJP104" s="82" t="str">
        <f t="shared" si="318"/>
        <v/>
      </c>
      <c r="TJQ104" s="82" t="str">
        <f t="shared" si="318"/>
        <v/>
      </c>
      <c r="TJR104" s="82" t="str">
        <f t="shared" si="318"/>
        <v/>
      </c>
      <c r="TJS104" s="82" t="str">
        <f t="shared" ref="TJS104:TMD104" si="319">IF(ISNUMBER(outYear),TJS55+TJS61+TJS67+TJS101,"")</f>
        <v/>
      </c>
      <c r="TJT104" s="82" t="str">
        <f t="shared" si="319"/>
        <v/>
      </c>
      <c r="TJU104" s="82" t="str">
        <f t="shared" si="319"/>
        <v/>
      </c>
      <c r="TJV104" s="82" t="str">
        <f t="shared" si="319"/>
        <v/>
      </c>
      <c r="TJW104" s="82" t="str">
        <f t="shared" si="319"/>
        <v/>
      </c>
      <c r="TJX104" s="82" t="str">
        <f t="shared" si="319"/>
        <v/>
      </c>
      <c r="TJY104" s="82" t="str">
        <f t="shared" si="319"/>
        <v/>
      </c>
      <c r="TJZ104" s="82" t="str">
        <f t="shared" si="319"/>
        <v/>
      </c>
      <c r="TKA104" s="82" t="str">
        <f t="shared" si="319"/>
        <v/>
      </c>
      <c r="TKB104" s="82" t="str">
        <f t="shared" si="319"/>
        <v/>
      </c>
      <c r="TKC104" s="82" t="str">
        <f t="shared" si="319"/>
        <v/>
      </c>
      <c r="TKD104" s="82" t="str">
        <f t="shared" si="319"/>
        <v/>
      </c>
      <c r="TKE104" s="82" t="str">
        <f t="shared" si="319"/>
        <v/>
      </c>
      <c r="TKF104" s="82" t="str">
        <f t="shared" si="319"/>
        <v/>
      </c>
      <c r="TKG104" s="82" t="str">
        <f t="shared" si="319"/>
        <v/>
      </c>
      <c r="TKH104" s="82" t="str">
        <f t="shared" si="319"/>
        <v/>
      </c>
      <c r="TKI104" s="82" t="str">
        <f t="shared" si="319"/>
        <v/>
      </c>
      <c r="TKJ104" s="82" t="str">
        <f t="shared" si="319"/>
        <v/>
      </c>
      <c r="TKK104" s="82" t="str">
        <f t="shared" si="319"/>
        <v/>
      </c>
      <c r="TKL104" s="82" t="str">
        <f t="shared" si="319"/>
        <v/>
      </c>
      <c r="TKM104" s="82" t="str">
        <f t="shared" si="319"/>
        <v/>
      </c>
      <c r="TKN104" s="82" t="str">
        <f t="shared" si="319"/>
        <v/>
      </c>
      <c r="TKO104" s="82" t="str">
        <f t="shared" si="319"/>
        <v/>
      </c>
      <c r="TKP104" s="82" t="str">
        <f t="shared" si="319"/>
        <v/>
      </c>
      <c r="TKQ104" s="82" t="str">
        <f t="shared" si="319"/>
        <v/>
      </c>
      <c r="TKR104" s="82" t="str">
        <f t="shared" si="319"/>
        <v/>
      </c>
      <c r="TKS104" s="82" t="str">
        <f t="shared" si="319"/>
        <v/>
      </c>
      <c r="TKT104" s="82" t="str">
        <f t="shared" si="319"/>
        <v/>
      </c>
      <c r="TKU104" s="82" t="str">
        <f t="shared" si="319"/>
        <v/>
      </c>
      <c r="TKV104" s="82" t="str">
        <f t="shared" si="319"/>
        <v/>
      </c>
      <c r="TKW104" s="82" t="str">
        <f t="shared" si="319"/>
        <v/>
      </c>
      <c r="TKX104" s="82" t="str">
        <f t="shared" si="319"/>
        <v/>
      </c>
      <c r="TKY104" s="82" t="str">
        <f t="shared" si="319"/>
        <v/>
      </c>
      <c r="TKZ104" s="82" t="str">
        <f t="shared" si="319"/>
        <v/>
      </c>
      <c r="TLA104" s="82" t="str">
        <f t="shared" si="319"/>
        <v/>
      </c>
      <c r="TLB104" s="82" t="str">
        <f t="shared" si="319"/>
        <v/>
      </c>
      <c r="TLC104" s="82" t="str">
        <f t="shared" si="319"/>
        <v/>
      </c>
      <c r="TLD104" s="82" t="str">
        <f t="shared" si="319"/>
        <v/>
      </c>
      <c r="TLE104" s="82" t="str">
        <f t="shared" si="319"/>
        <v/>
      </c>
      <c r="TLF104" s="82" t="str">
        <f t="shared" si="319"/>
        <v/>
      </c>
      <c r="TLG104" s="82" t="str">
        <f t="shared" si="319"/>
        <v/>
      </c>
      <c r="TLH104" s="82" t="str">
        <f t="shared" si="319"/>
        <v/>
      </c>
      <c r="TLI104" s="82" t="str">
        <f t="shared" si="319"/>
        <v/>
      </c>
      <c r="TLJ104" s="82" t="str">
        <f t="shared" si="319"/>
        <v/>
      </c>
      <c r="TLK104" s="82" t="str">
        <f t="shared" si="319"/>
        <v/>
      </c>
      <c r="TLL104" s="82" t="str">
        <f t="shared" si="319"/>
        <v/>
      </c>
      <c r="TLM104" s="82" t="str">
        <f t="shared" si="319"/>
        <v/>
      </c>
      <c r="TLN104" s="82" t="str">
        <f t="shared" si="319"/>
        <v/>
      </c>
      <c r="TLO104" s="82" t="str">
        <f t="shared" si="319"/>
        <v/>
      </c>
      <c r="TLP104" s="82" t="str">
        <f t="shared" si="319"/>
        <v/>
      </c>
      <c r="TLQ104" s="82" t="str">
        <f t="shared" si="319"/>
        <v/>
      </c>
      <c r="TLR104" s="82" t="str">
        <f t="shared" si="319"/>
        <v/>
      </c>
      <c r="TLS104" s="82" t="str">
        <f t="shared" si="319"/>
        <v/>
      </c>
      <c r="TLT104" s="82" t="str">
        <f t="shared" si="319"/>
        <v/>
      </c>
      <c r="TLU104" s="82" t="str">
        <f t="shared" si="319"/>
        <v/>
      </c>
      <c r="TLV104" s="82" t="str">
        <f t="shared" si="319"/>
        <v/>
      </c>
      <c r="TLW104" s="82" t="str">
        <f t="shared" si="319"/>
        <v/>
      </c>
      <c r="TLX104" s="82" t="str">
        <f t="shared" si="319"/>
        <v/>
      </c>
      <c r="TLY104" s="82" t="str">
        <f t="shared" si="319"/>
        <v/>
      </c>
      <c r="TLZ104" s="82" t="str">
        <f t="shared" si="319"/>
        <v/>
      </c>
      <c r="TMA104" s="82" t="str">
        <f t="shared" si="319"/>
        <v/>
      </c>
      <c r="TMB104" s="82" t="str">
        <f t="shared" si="319"/>
        <v/>
      </c>
      <c r="TMC104" s="82" t="str">
        <f t="shared" si="319"/>
        <v/>
      </c>
      <c r="TMD104" s="82" t="str">
        <f t="shared" si="319"/>
        <v/>
      </c>
      <c r="TME104" s="82" t="str">
        <f t="shared" ref="TME104:TOP104" si="320">IF(ISNUMBER(outYear),TME55+TME61+TME67+TME101,"")</f>
        <v/>
      </c>
      <c r="TMF104" s="82" t="str">
        <f t="shared" si="320"/>
        <v/>
      </c>
      <c r="TMG104" s="82" t="str">
        <f t="shared" si="320"/>
        <v/>
      </c>
      <c r="TMH104" s="82" t="str">
        <f t="shared" si="320"/>
        <v/>
      </c>
      <c r="TMI104" s="82" t="str">
        <f t="shared" si="320"/>
        <v/>
      </c>
      <c r="TMJ104" s="82" t="str">
        <f t="shared" si="320"/>
        <v/>
      </c>
      <c r="TMK104" s="82" t="str">
        <f t="shared" si="320"/>
        <v/>
      </c>
      <c r="TML104" s="82" t="str">
        <f t="shared" si="320"/>
        <v/>
      </c>
      <c r="TMM104" s="82" t="str">
        <f t="shared" si="320"/>
        <v/>
      </c>
      <c r="TMN104" s="82" t="str">
        <f t="shared" si="320"/>
        <v/>
      </c>
      <c r="TMO104" s="82" t="str">
        <f t="shared" si="320"/>
        <v/>
      </c>
      <c r="TMP104" s="82" t="str">
        <f t="shared" si="320"/>
        <v/>
      </c>
      <c r="TMQ104" s="82" t="str">
        <f t="shared" si="320"/>
        <v/>
      </c>
      <c r="TMR104" s="82" t="str">
        <f t="shared" si="320"/>
        <v/>
      </c>
      <c r="TMS104" s="82" t="str">
        <f t="shared" si="320"/>
        <v/>
      </c>
      <c r="TMT104" s="82" t="str">
        <f t="shared" si="320"/>
        <v/>
      </c>
      <c r="TMU104" s="82" t="str">
        <f t="shared" si="320"/>
        <v/>
      </c>
      <c r="TMV104" s="82" t="str">
        <f t="shared" si="320"/>
        <v/>
      </c>
      <c r="TMW104" s="82" t="str">
        <f t="shared" si="320"/>
        <v/>
      </c>
      <c r="TMX104" s="82" t="str">
        <f t="shared" si="320"/>
        <v/>
      </c>
      <c r="TMY104" s="82" t="str">
        <f t="shared" si="320"/>
        <v/>
      </c>
      <c r="TMZ104" s="82" t="str">
        <f t="shared" si="320"/>
        <v/>
      </c>
      <c r="TNA104" s="82" t="str">
        <f t="shared" si="320"/>
        <v/>
      </c>
      <c r="TNB104" s="82" t="str">
        <f t="shared" si="320"/>
        <v/>
      </c>
      <c r="TNC104" s="82" t="str">
        <f t="shared" si="320"/>
        <v/>
      </c>
      <c r="TND104" s="82" t="str">
        <f t="shared" si="320"/>
        <v/>
      </c>
      <c r="TNE104" s="82" t="str">
        <f t="shared" si="320"/>
        <v/>
      </c>
      <c r="TNF104" s="82" t="str">
        <f t="shared" si="320"/>
        <v/>
      </c>
      <c r="TNG104" s="82" t="str">
        <f t="shared" si="320"/>
        <v/>
      </c>
      <c r="TNH104" s="82" t="str">
        <f t="shared" si="320"/>
        <v/>
      </c>
      <c r="TNI104" s="82" t="str">
        <f t="shared" si="320"/>
        <v/>
      </c>
      <c r="TNJ104" s="82" t="str">
        <f t="shared" si="320"/>
        <v/>
      </c>
      <c r="TNK104" s="82" t="str">
        <f t="shared" si="320"/>
        <v/>
      </c>
      <c r="TNL104" s="82" t="str">
        <f t="shared" si="320"/>
        <v/>
      </c>
      <c r="TNM104" s="82" t="str">
        <f t="shared" si="320"/>
        <v/>
      </c>
      <c r="TNN104" s="82" t="str">
        <f t="shared" si="320"/>
        <v/>
      </c>
      <c r="TNO104" s="82" t="str">
        <f t="shared" si="320"/>
        <v/>
      </c>
      <c r="TNP104" s="82" t="str">
        <f t="shared" si="320"/>
        <v/>
      </c>
      <c r="TNQ104" s="82" t="str">
        <f t="shared" si="320"/>
        <v/>
      </c>
      <c r="TNR104" s="82" t="str">
        <f t="shared" si="320"/>
        <v/>
      </c>
      <c r="TNS104" s="82" t="str">
        <f t="shared" si="320"/>
        <v/>
      </c>
      <c r="TNT104" s="82" t="str">
        <f t="shared" si="320"/>
        <v/>
      </c>
      <c r="TNU104" s="82" t="str">
        <f t="shared" si="320"/>
        <v/>
      </c>
      <c r="TNV104" s="82" t="str">
        <f t="shared" si="320"/>
        <v/>
      </c>
      <c r="TNW104" s="82" t="str">
        <f t="shared" si="320"/>
        <v/>
      </c>
      <c r="TNX104" s="82" t="str">
        <f t="shared" si="320"/>
        <v/>
      </c>
      <c r="TNY104" s="82" t="str">
        <f t="shared" si="320"/>
        <v/>
      </c>
      <c r="TNZ104" s="82" t="str">
        <f t="shared" si="320"/>
        <v/>
      </c>
      <c r="TOA104" s="82" t="str">
        <f t="shared" si="320"/>
        <v/>
      </c>
      <c r="TOB104" s="82" t="str">
        <f t="shared" si="320"/>
        <v/>
      </c>
      <c r="TOC104" s="82" t="str">
        <f t="shared" si="320"/>
        <v/>
      </c>
      <c r="TOD104" s="82" t="str">
        <f t="shared" si="320"/>
        <v/>
      </c>
      <c r="TOE104" s="82" t="str">
        <f t="shared" si="320"/>
        <v/>
      </c>
      <c r="TOF104" s="82" t="str">
        <f t="shared" si="320"/>
        <v/>
      </c>
      <c r="TOG104" s="82" t="str">
        <f t="shared" si="320"/>
        <v/>
      </c>
      <c r="TOH104" s="82" t="str">
        <f t="shared" si="320"/>
        <v/>
      </c>
      <c r="TOI104" s="82" t="str">
        <f t="shared" si="320"/>
        <v/>
      </c>
      <c r="TOJ104" s="82" t="str">
        <f t="shared" si="320"/>
        <v/>
      </c>
      <c r="TOK104" s="82" t="str">
        <f t="shared" si="320"/>
        <v/>
      </c>
      <c r="TOL104" s="82" t="str">
        <f t="shared" si="320"/>
        <v/>
      </c>
      <c r="TOM104" s="82" t="str">
        <f t="shared" si="320"/>
        <v/>
      </c>
      <c r="TON104" s="82" t="str">
        <f t="shared" si="320"/>
        <v/>
      </c>
      <c r="TOO104" s="82" t="str">
        <f t="shared" si="320"/>
        <v/>
      </c>
      <c r="TOP104" s="82" t="str">
        <f t="shared" si="320"/>
        <v/>
      </c>
      <c r="TOQ104" s="82" t="str">
        <f t="shared" ref="TOQ104:TRB104" si="321">IF(ISNUMBER(outYear),TOQ55+TOQ61+TOQ67+TOQ101,"")</f>
        <v/>
      </c>
      <c r="TOR104" s="82" t="str">
        <f t="shared" si="321"/>
        <v/>
      </c>
      <c r="TOS104" s="82" t="str">
        <f t="shared" si="321"/>
        <v/>
      </c>
      <c r="TOT104" s="82" t="str">
        <f t="shared" si="321"/>
        <v/>
      </c>
      <c r="TOU104" s="82" t="str">
        <f t="shared" si="321"/>
        <v/>
      </c>
      <c r="TOV104" s="82" t="str">
        <f t="shared" si="321"/>
        <v/>
      </c>
      <c r="TOW104" s="82" t="str">
        <f t="shared" si="321"/>
        <v/>
      </c>
      <c r="TOX104" s="82" t="str">
        <f t="shared" si="321"/>
        <v/>
      </c>
      <c r="TOY104" s="82" t="str">
        <f t="shared" si="321"/>
        <v/>
      </c>
      <c r="TOZ104" s="82" t="str">
        <f t="shared" si="321"/>
        <v/>
      </c>
      <c r="TPA104" s="82" t="str">
        <f t="shared" si="321"/>
        <v/>
      </c>
      <c r="TPB104" s="82" t="str">
        <f t="shared" si="321"/>
        <v/>
      </c>
      <c r="TPC104" s="82" t="str">
        <f t="shared" si="321"/>
        <v/>
      </c>
      <c r="TPD104" s="82" t="str">
        <f t="shared" si="321"/>
        <v/>
      </c>
      <c r="TPE104" s="82" t="str">
        <f t="shared" si="321"/>
        <v/>
      </c>
      <c r="TPF104" s="82" t="str">
        <f t="shared" si="321"/>
        <v/>
      </c>
      <c r="TPG104" s="82" t="str">
        <f t="shared" si="321"/>
        <v/>
      </c>
      <c r="TPH104" s="82" t="str">
        <f t="shared" si="321"/>
        <v/>
      </c>
      <c r="TPI104" s="82" t="str">
        <f t="shared" si="321"/>
        <v/>
      </c>
      <c r="TPJ104" s="82" t="str">
        <f t="shared" si="321"/>
        <v/>
      </c>
      <c r="TPK104" s="82" t="str">
        <f t="shared" si="321"/>
        <v/>
      </c>
      <c r="TPL104" s="82" t="str">
        <f t="shared" si="321"/>
        <v/>
      </c>
      <c r="TPM104" s="82" t="str">
        <f t="shared" si="321"/>
        <v/>
      </c>
      <c r="TPN104" s="82" t="str">
        <f t="shared" si="321"/>
        <v/>
      </c>
      <c r="TPO104" s="82" t="str">
        <f t="shared" si="321"/>
        <v/>
      </c>
      <c r="TPP104" s="82" t="str">
        <f t="shared" si="321"/>
        <v/>
      </c>
      <c r="TPQ104" s="82" t="str">
        <f t="shared" si="321"/>
        <v/>
      </c>
      <c r="TPR104" s="82" t="str">
        <f t="shared" si="321"/>
        <v/>
      </c>
      <c r="TPS104" s="82" t="str">
        <f t="shared" si="321"/>
        <v/>
      </c>
      <c r="TPT104" s="82" t="str">
        <f t="shared" si="321"/>
        <v/>
      </c>
      <c r="TPU104" s="82" t="str">
        <f t="shared" si="321"/>
        <v/>
      </c>
      <c r="TPV104" s="82" t="str">
        <f t="shared" si="321"/>
        <v/>
      </c>
      <c r="TPW104" s="82" t="str">
        <f t="shared" si="321"/>
        <v/>
      </c>
      <c r="TPX104" s="82" t="str">
        <f t="shared" si="321"/>
        <v/>
      </c>
      <c r="TPY104" s="82" t="str">
        <f t="shared" si="321"/>
        <v/>
      </c>
      <c r="TPZ104" s="82" t="str">
        <f t="shared" si="321"/>
        <v/>
      </c>
      <c r="TQA104" s="82" t="str">
        <f t="shared" si="321"/>
        <v/>
      </c>
      <c r="TQB104" s="82" t="str">
        <f t="shared" si="321"/>
        <v/>
      </c>
      <c r="TQC104" s="82" t="str">
        <f t="shared" si="321"/>
        <v/>
      </c>
      <c r="TQD104" s="82" t="str">
        <f t="shared" si="321"/>
        <v/>
      </c>
      <c r="TQE104" s="82" t="str">
        <f t="shared" si="321"/>
        <v/>
      </c>
      <c r="TQF104" s="82" t="str">
        <f t="shared" si="321"/>
        <v/>
      </c>
      <c r="TQG104" s="82" t="str">
        <f t="shared" si="321"/>
        <v/>
      </c>
      <c r="TQH104" s="82" t="str">
        <f t="shared" si="321"/>
        <v/>
      </c>
      <c r="TQI104" s="82" t="str">
        <f t="shared" si="321"/>
        <v/>
      </c>
      <c r="TQJ104" s="82" t="str">
        <f t="shared" si="321"/>
        <v/>
      </c>
      <c r="TQK104" s="82" t="str">
        <f t="shared" si="321"/>
        <v/>
      </c>
      <c r="TQL104" s="82" t="str">
        <f t="shared" si="321"/>
        <v/>
      </c>
      <c r="TQM104" s="82" t="str">
        <f t="shared" si="321"/>
        <v/>
      </c>
      <c r="TQN104" s="82" t="str">
        <f t="shared" si="321"/>
        <v/>
      </c>
      <c r="TQO104" s="82" t="str">
        <f t="shared" si="321"/>
        <v/>
      </c>
      <c r="TQP104" s="82" t="str">
        <f t="shared" si="321"/>
        <v/>
      </c>
      <c r="TQQ104" s="82" t="str">
        <f t="shared" si="321"/>
        <v/>
      </c>
      <c r="TQR104" s="82" t="str">
        <f t="shared" si="321"/>
        <v/>
      </c>
      <c r="TQS104" s="82" t="str">
        <f t="shared" si="321"/>
        <v/>
      </c>
      <c r="TQT104" s="82" t="str">
        <f t="shared" si="321"/>
        <v/>
      </c>
      <c r="TQU104" s="82" t="str">
        <f t="shared" si="321"/>
        <v/>
      </c>
      <c r="TQV104" s="82" t="str">
        <f t="shared" si="321"/>
        <v/>
      </c>
      <c r="TQW104" s="82" t="str">
        <f t="shared" si="321"/>
        <v/>
      </c>
      <c r="TQX104" s="82" t="str">
        <f t="shared" si="321"/>
        <v/>
      </c>
      <c r="TQY104" s="82" t="str">
        <f t="shared" si="321"/>
        <v/>
      </c>
      <c r="TQZ104" s="82" t="str">
        <f t="shared" si="321"/>
        <v/>
      </c>
      <c r="TRA104" s="82" t="str">
        <f t="shared" si="321"/>
        <v/>
      </c>
      <c r="TRB104" s="82" t="str">
        <f t="shared" si="321"/>
        <v/>
      </c>
      <c r="TRC104" s="82" t="str">
        <f t="shared" ref="TRC104:TTN104" si="322">IF(ISNUMBER(outYear),TRC55+TRC61+TRC67+TRC101,"")</f>
        <v/>
      </c>
      <c r="TRD104" s="82" t="str">
        <f t="shared" si="322"/>
        <v/>
      </c>
      <c r="TRE104" s="82" t="str">
        <f t="shared" si="322"/>
        <v/>
      </c>
      <c r="TRF104" s="82" t="str">
        <f t="shared" si="322"/>
        <v/>
      </c>
      <c r="TRG104" s="82" t="str">
        <f t="shared" si="322"/>
        <v/>
      </c>
      <c r="TRH104" s="82" t="str">
        <f t="shared" si="322"/>
        <v/>
      </c>
      <c r="TRI104" s="82" t="str">
        <f t="shared" si="322"/>
        <v/>
      </c>
      <c r="TRJ104" s="82" t="str">
        <f t="shared" si="322"/>
        <v/>
      </c>
      <c r="TRK104" s="82" t="str">
        <f t="shared" si="322"/>
        <v/>
      </c>
      <c r="TRL104" s="82" t="str">
        <f t="shared" si="322"/>
        <v/>
      </c>
      <c r="TRM104" s="82" t="str">
        <f t="shared" si="322"/>
        <v/>
      </c>
      <c r="TRN104" s="82" t="str">
        <f t="shared" si="322"/>
        <v/>
      </c>
      <c r="TRO104" s="82" t="str">
        <f t="shared" si="322"/>
        <v/>
      </c>
      <c r="TRP104" s="82" t="str">
        <f t="shared" si="322"/>
        <v/>
      </c>
      <c r="TRQ104" s="82" t="str">
        <f t="shared" si="322"/>
        <v/>
      </c>
      <c r="TRR104" s="82" t="str">
        <f t="shared" si="322"/>
        <v/>
      </c>
      <c r="TRS104" s="82" t="str">
        <f t="shared" si="322"/>
        <v/>
      </c>
      <c r="TRT104" s="82" t="str">
        <f t="shared" si="322"/>
        <v/>
      </c>
      <c r="TRU104" s="82" t="str">
        <f t="shared" si="322"/>
        <v/>
      </c>
      <c r="TRV104" s="82" t="str">
        <f t="shared" si="322"/>
        <v/>
      </c>
      <c r="TRW104" s="82" t="str">
        <f t="shared" si="322"/>
        <v/>
      </c>
      <c r="TRX104" s="82" t="str">
        <f t="shared" si="322"/>
        <v/>
      </c>
      <c r="TRY104" s="82" t="str">
        <f t="shared" si="322"/>
        <v/>
      </c>
      <c r="TRZ104" s="82" t="str">
        <f t="shared" si="322"/>
        <v/>
      </c>
      <c r="TSA104" s="82" t="str">
        <f t="shared" si="322"/>
        <v/>
      </c>
      <c r="TSB104" s="82" t="str">
        <f t="shared" si="322"/>
        <v/>
      </c>
      <c r="TSC104" s="82" t="str">
        <f t="shared" si="322"/>
        <v/>
      </c>
      <c r="TSD104" s="82" t="str">
        <f t="shared" si="322"/>
        <v/>
      </c>
      <c r="TSE104" s="82" t="str">
        <f t="shared" si="322"/>
        <v/>
      </c>
      <c r="TSF104" s="82" t="str">
        <f t="shared" si="322"/>
        <v/>
      </c>
      <c r="TSG104" s="82" t="str">
        <f t="shared" si="322"/>
        <v/>
      </c>
      <c r="TSH104" s="82" t="str">
        <f t="shared" si="322"/>
        <v/>
      </c>
      <c r="TSI104" s="82" t="str">
        <f t="shared" si="322"/>
        <v/>
      </c>
      <c r="TSJ104" s="82" t="str">
        <f t="shared" si="322"/>
        <v/>
      </c>
      <c r="TSK104" s="82" t="str">
        <f t="shared" si="322"/>
        <v/>
      </c>
      <c r="TSL104" s="82" t="str">
        <f t="shared" si="322"/>
        <v/>
      </c>
      <c r="TSM104" s="82" t="str">
        <f t="shared" si="322"/>
        <v/>
      </c>
      <c r="TSN104" s="82" t="str">
        <f t="shared" si="322"/>
        <v/>
      </c>
      <c r="TSO104" s="82" t="str">
        <f t="shared" si="322"/>
        <v/>
      </c>
      <c r="TSP104" s="82" t="str">
        <f t="shared" si="322"/>
        <v/>
      </c>
      <c r="TSQ104" s="82" t="str">
        <f t="shared" si="322"/>
        <v/>
      </c>
      <c r="TSR104" s="82" t="str">
        <f t="shared" si="322"/>
        <v/>
      </c>
      <c r="TSS104" s="82" t="str">
        <f t="shared" si="322"/>
        <v/>
      </c>
      <c r="TST104" s="82" t="str">
        <f t="shared" si="322"/>
        <v/>
      </c>
      <c r="TSU104" s="82" t="str">
        <f t="shared" si="322"/>
        <v/>
      </c>
      <c r="TSV104" s="82" t="str">
        <f t="shared" si="322"/>
        <v/>
      </c>
      <c r="TSW104" s="82" t="str">
        <f t="shared" si="322"/>
        <v/>
      </c>
      <c r="TSX104" s="82" t="str">
        <f t="shared" si="322"/>
        <v/>
      </c>
      <c r="TSY104" s="82" t="str">
        <f t="shared" si="322"/>
        <v/>
      </c>
      <c r="TSZ104" s="82" t="str">
        <f t="shared" si="322"/>
        <v/>
      </c>
      <c r="TTA104" s="82" t="str">
        <f t="shared" si="322"/>
        <v/>
      </c>
      <c r="TTB104" s="82" t="str">
        <f t="shared" si="322"/>
        <v/>
      </c>
      <c r="TTC104" s="82" t="str">
        <f t="shared" si="322"/>
        <v/>
      </c>
      <c r="TTD104" s="82" t="str">
        <f t="shared" si="322"/>
        <v/>
      </c>
      <c r="TTE104" s="82" t="str">
        <f t="shared" si="322"/>
        <v/>
      </c>
      <c r="TTF104" s="82" t="str">
        <f t="shared" si="322"/>
        <v/>
      </c>
      <c r="TTG104" s="82" t="str">
        <f t="shared" si="322"/>
        <v/>
      </c>
      <c r="TTH104" s="82" t="str">
        <f t="shared" si="322"/>
        <v/>
      </c>
      <c r="TTI104" s="82" t="str">
        <f t="shared" si="322"/>
        <v/>
      </c>
      <c r="TTJ104" s="82" t="str">
        <f t="shared" si="322"/>
        <v/>
      </c>
      <c r="TTK104" s="82" t="str">
        <f t="shared" si="322"/>
        <v/>
      </c>
      <c r="TTL104" s="82" t="str">
        <f t="shared" si="322"/>
        <v/>
      </c>
      <c r="TTM104" s="82" t="str">
        <f t="shared" si="322"/>
        <v/>
      </c>
      <c r="TTN104" s="82" t="str">
        <f t="shared" si="322"/>
        <v/>
      </c>
      <c r="TTO104" s="82" t="str">
        <f t="shared" ref="TTO104:TVZ104" si="323">IF(ISNUMBER(outYear),TTO55+TTO61+TTO67+TTO101,"")</f>
        <v/>
      </c>
      <c r="TTP104" s="82" t="str">
        <f t="shared" si="323"/>
        <v/>
      </c>
      <c r="TTQ104" s="82" t="str">
        <f t="shared" si="323"/>
        <v/>
      </c>
      <c r="TTR104" s="82" t="str">
        <f t="shared" si="323"/>
        <v/>
      </c>
      <c r="TTS104" s="82" t="str">
        <f t="shared" si="323"/>
        <v/>
      </c>
      <c r="TTT104" s="82" t="str">
        <f t="shared" si="323"/>
        <v/>
      </c>
      <c r="TTU104" s="82" t="str">
        <f t="shared" si="323"/>
        <v/>
      </c>
      <c r="TTV104" s="82" t="str">
        <f t="shared" si="323"/>
        <v/>
      </c>
      <c r="TTW104" s="82" t="str">
        <f t="shared" si="323"/>
        <v/>
      </c>
      <c r="TTX104" s="82" t="str">
        <f t="shared" si="323"/>
        <v/>
      </c>
      <c r="TTY104" s="82" t="str">
        <f t="shared" si="323"/>
        <v/>
      </c>
      <c r="TTZ104" s="82" t="str">
        <f t="shared" si="323"/>
        <v/>
      </c>
      <c r="TUA104" s="82" t="str">
        <f t="shared" si="323"/>
        <v/>
      </c>
      <c r="TUB104" s="82" t="str">
        <f t="shared" si="323"/>
        <v/>
      </c>
      <c r="TUC104" s="82" t="str">
        <f t="shared" si="323"/>
        <v/>
      </c>
      <c r="TUD104" s="82" t="str">
        <f t="shared" si="323"/>
        <v/>
      </c>
      <c r="TUE104" s="82" t="str">
        <f t="shared" si="323"/>
        <v/>
      </c>
      <c r="TUF104" s="82" t="str">
        <f t="shared" si="323"/>
        <v/>
      </c>
      <c r="TUG104" s="82" t="str">
        <f t="shared" si="323"/>
        <v/>
      </c>
      <c r="TUH104" s="82" t="str">
        <f t="shared" si="323"/>
        <v/>
      </c>
      <c r="TUI104" s="82" t="str">
        <f t="shared" si="323"/>
        <v/>
      </c>
      <c r="TUJ104" s="82" t="str">
        <f t="shared" si="323"/>
        <v/>
      </c>
      <c r="TUK104" s="82" t="str">
        <f t="shared" si="323"/>
        <v/>
      </c>
      <c r="TUL104" s="82" t="str">
        <f t="shared" si="323"/>
        <v/>
      </c>
      <c r="TUM104" s="82" t="str">
        <f t="shared" si="323"/>
        <v/>
      </c>
      <c r="TUN104" s="82" t="str">
        <f t="shared" si="323"/>
        <v/>
      </c>
      <c r="TUO104" s="82" t="str">
        <f t="shared" si="323"/>
        <v/>
      </c>
      <c r="TUP104" s="82" t="str">
        <f t="shared" si="323"/>
        <v/>
      </c>
      <c r="TUQ104" s="82" t="str">
        <f t="shared" si="323"/>
        <v/>
      </c>
      <c r="TUR104" s="82" t="str">
        <f t="shared" si="323"/>
        <v/>
      </c>
      <c r="TUS104" s="82" t="str">
        <f t="shared" si="323"/>
        <v/>
      </c>
      <c r="TUT104" s="82" t="str">
        <f t="shared" si="323"/>
        <v/>
      </c>
      <c r="TUU104" s="82" t="str">
        <f t="shared" si="323"/>
        <v/>
      </c>
      <c r="TUV104" s="82" t="str">
        <f t="shared" si="323"/>
        <v/>
      </c>
      <c r="TUW104" s="82" t="str">
        <f t="shared" si="323"/>
        <v/>
      </c>
      <c r="TUX104" s="82" t="str">
        <f t="shared" si="323"/>
        <v/>
      </c>
      <c r="TUY104" s="82" t="str">
        <f t="shared" si="323"/>
        <v/>
      </c>
      <c r="TUZ104" s="82" t="str">
        <f t="shared" si="323"/>
        <v/>
      </c>
      <c r="TVA104" s="82" t="str">
        <f t="shared" si="323"/>
        <v/>
      </c>
      <c r="TVB104" s="82" t="str">
        <f t="shared" si="323"/>
        <v/>
      </c>
      <c r="TVC104" s="82" t="str">
        <f t="shared" si="323"/>
        <v/>
      </c>
      <c r="TVD104" s="82" t="str">
        <f t="shared" si="323"/>
        <v/>
      </c>
      <c r="TVE104" s="82" t="str">
        <f t="shared" si="323"/>
        <v/>
      </c>
      <c r="TVF104" s="82" t="str">
        <f t="shared" si="323"/>
        <v/>
      </c>
      <c r="TVG104" s="82" t="str">
        <f t="shared" si="323"/>
        <v/>
      </c>
      <c r="TVH104" s="82" t="str">
        <f t="shared" si="323"/>
        <v/>
      </c>
      <c r="TVI104" s="82" t="str">
        <f t="shared" si="323"/>
        <v/>
      </c>
      <c r="TVJ104" s="82" t="str">
        <f t="shared" si="323"/>
        <v/>
      </c>
      <c r="TVK104" s="82" t="str">
        <f t="shared" si="323"/>
        <v/>
      </c>
      <c r="TVL104" s="82" t="str">
        <f t="shared" si="323"/>
        <v/>
      </c>
      <c r="TVM104" s="82" t="str">
        <f t="shared" si="323"/>
        <v/>
      </c>
      <c r="TVN104" s="82" t="str">
        <f t="shared" si="323"/>
        <v/>
      </c>
      <c r="TVO104" s="82" t="str">
        <f t="shared" si="323"/>
        <v/>
      </c>
      <c r="TVP104" s="82" t="str">
        <f t="shared" si="323"/>
        <v/>
      </c>
      <c r="TVQ104" s="82" t="str">
        <f t="shared" si="323"/>
        <v/>
      </c>
      <c r="TVR104" s="82" t="str">
        <f t="shared" si="323"/>
        <v/>
      </c>
      <c r="TVS104" s="82" t="str">
        <f t="shared" si="323"/>
        <v/>
      </c>
      <c r="TVT104" s="82" t="str">
        <f t="shared" si="323"/>
        <v/>
      </c>
      <c r="TVU104" s="82" t="str">
        <f t="shared" si="323"/>
        <v/>
      </c>
      <c r="TVV104" s="82" t="str">
        <f t="shared" si="323"/>
        <v/>
      </c>
      <c r="TVW104" s="82" t="str">
        <f t="shared" si="323"/>
        <v/>
      </c>
      <c r="TVX104" s="82" t="str">
        <f t="shared" si="323"/>
        <v/>
      </c>
      <c r="TVY104" s="82" t="str">
        <f t="shared" si="323"/>
        <v/>
      </c>
      <c r="TVZ104" s="82" t="str">
        <f t="shared" si="323"/>
        <v/>
      </c>
      <c r="TWA104" s="82" t="str">
        <f t="shared" ref="TWA104:TYL104" si="324">IF(ISNUMBER(outYear),TWA55+TWA61+TWA67+TWA101,"")</f>
        <v/>
      </c>
      <c r="TWB104" s="82" t="str">
        <f t="shared" si="324"/>
        <v/>
      </c>
      <c r="TWC104" s="82" t="str">
        <f t="shared" si="324"/>
        <v/>
      </c>
      <c r="TWD104" s="82" t="str">
        <f t="shared" si="324"/>
        <v/>
      </c>
      <c r="TWE104" s="82" t="str">
        <f t="shared" si="324"/>
        <v/>
      </c>
      <c r="TWF104" s="82" t="str">
        <f t="shared" si="324"/>
        <v/>
      </c>
      <c r="TWG104" s="82" t="str">
        <f t="shared" si="324"/>
        <v/>
      </c>
      <c r="TWH104" s="82" t="str">
        <f t="shared" si="324"/>
        <v/>
      </c>
      <c r="TWI104" s="82" t="str">
        <f t="shared" si="324"/>
        <v/>
      </c>
      <c r="TWJ104" s="82" t="str">
        <f t="shared" si="324"/>
        <v/>
      </c>
      <c r="TWK104" s="82" t="str">
        <f t="shared" si="324"/>
        <v/>
      </c>
      <c r="TWL104" s="82" t="str">
        <f t="shared" si="324"/>
        <v/>
      </c>
      <c r="TWM104" s="82" t="str">
        <f t="shared" si="324"/>
        <v/>
      </c>
      <c r="TWN104" s="82" t="str">
        <f t="shared" si="324"/>
        <v/>
      </c>
      <c r="TWO104" s="82" t="str">
        <f t="shared" si="324"/>
        <v/>
      </c>
      <c r="TWP104" s="82" t="str">
        <f t="shared" si="324"/>
        <v/>
      </c>
      <c r="TWQ104" s="82" t="str">
        <f t="shared" si="324"/>
        <v/>
      </c>
      <c r="TWR104" s="82" t="str">
        <f t="shared" si="324"/>
        <v/>
      </c>
      <c r="TWS104" s="82" t="str">
        <f t="shared" si="324"/>
        <v/>
      </c>
      <c r="TWT104" s="82" t="str">
        <f t="shared" si="324"/>
        <v/>
      </c>
      <c r="TWU104" s="82" t="str">
        <f t="shared" si="324"/>
        <v/>
      </c>
      <c r="TWV104" s="82" t="str">
        <f t="shared" si="324"/>
        <v/>
      </c>
      <c r="TWW104" s="82" t="str">
        <f t="shared" si="324"/>
        <v/>
      </c>
      <c r="TWX104" s="82" t="str">
        <f t="shared" si="324"/>
        <v/>
      </c>
      <c r="TWY104" s="82" t="str">
        <f t="shared" si="324"/>
        <v/>
      </c>
      <c r="TWZ104" s="82" t="str">
        <f t="shared" si="324"/>
        <v/>
      </c>
      <c r="TXA104" s="82" t="str">
        <f t="shared" si="324"/>
        <v/>
      </c>
      <c r="TXB104" s="82" t="str">
        <f t="shared" si="324"/>
        <v/>
      </c>
      <c r="TXC104" s="82" t="str">
        <f t="shared" si="324"/>
        <v/>
      </c>
      <c r="TXD104" s="82" t="str">
        <f t="shared" si="324"/>
        <v/>
      </c>
      <c r="TXE104" s="82" t="str">
        <f t="shared" si="324"/>
        <v/>
      </c>
      <c r="TXF104" s="82" t="str">
        <f t="shared" si="324"/>
        <v/>
      </c>
      <c r="TXG104" s="82" t="str">
        <f t="shared" si="324"/>
        <v/>
      </c>
      <c r="TXH104" s="82" t="str">
        <f t="shared" si="324"/>
        <v/>
      </c>
      <c r="TXI104" s="82" t="str">
        <f t="shared" si="324"/>
        <v/>
      </c>
      <c r="TXJ104" s="82" t="str">
        <f t="shared" si="324"/>
        <v/>
      </c>
      <c r="TXK104" s="82" t="str">
        <f t="shared" si="324"/>
        <v/>
      </c>
      <c r="TXL104" s="82" t="str">
        <f t="shared" si="324"/>
        <v/>
      </c>
      <c r="TXM104" s="82" t="str">
        <f t="shared" si="324"/>
        <v/>
      </c>
      <c r="TXN104" s="82" t="str">
        <f t="shared" si="324"/>
        <v/>
      </c>
      <c r="TXO104" s="82" t="str">
        <f t="shared" si="324"/>
        <v/>
      </c>
      <c r="TXP104" s="82" t="str">
        <f t="shared" si="324"/>
        <v/>
      </c>
      <c r="TXQ104" s="82" t="str">
        <f t="shared" si="324"/>
        <v/>
      </c>
      <c r="TXR104" s="82" t="str">
        <f t="shared" si="324"/>
        <v/>
      </c>
      <c r="TXS104" s="82" t="str">
        <f t="shared" si="324"/>
        <v/>
      </c>
      <c r="TXT104" s="82" t="str">
        <f t="shared" si="324"/>
        <v/>
      </c>
      <c r="TXU104" s="82" t="str">
        <f t="shared" si="324"/>
        <v/>
      </c>
      <c r="TXV104" s="82" t="str">
        <f t="shared" si="324"/>
        <v/>
      </c>
      <c r="TXW104" s="82" t="str">
        <f t="shared" si="324"/>
        <v/>
      </c>
      <c r="TXX104" s="82" t="str">
        <f t="shared" si="324"/>
        <v/>
      </c>
      <c r="TXY104" s="82" t="str">
        <f t="shared" si="324"/>
        <v/>
      </c>
      <c r="TXZ104" s="82" t="str">
        <f t="shared" si="324"/>
        <v/>
      </c>
      <c r="TYA104" s="82" t="str">
        <f t="shared" si="324"/>
        <v/>
      </c>
      <c r="TYB104" s="82" t="str">
        <f t="shared" si="324"/>
        <v/>
      </c>
      <c r="TYC104" s="82" t="str">
        <f t="shared" si="324"/>
        <v/>
      </c>
      <c r="TYD104" s="82" t="str">
        <f t="shared" si="324"/>
        <v/>
      </c>
      <c r="TYE104" s="82" t="str">
        <f t="shared" si="324"/>
        <v/>
      </c>
      <c r="TYF104" s="82" t="str">
        <f t="shared" si="324"/>
        <v/>
      </c>
      <c r="TYG104" s="82" t="str">
        <f t="shared" si="324"/>
        <v/>
      </c>
      <c r="TYH104" s="82" t="str">
        <f t="shared" si="324"/>
        <v/>
      </c>
      <c r="TYI104" s="82" t="str">
        <f t="shared" si="324"/>
        <v/>
      </c>
      <c r="TYJ104" s="82" t="str">
        <f t="shared" si="324"/>
        <v/>
      </c>
      <c r="TYK104" s="82" t="str">
        <f t="shared" si="324"/>
        <v/>
      </c>
      <c r="TYL104" s="82" t="str">
        <f t="shared" si="324"/>
        <v/>
      </c>
      <c r="TYM104" s="82" t="str">
        <f t="shared" ref="TYM104:UAX104" si="325">IF(ISNUMBER(outYear),TYM55+TYM61+TYM67+TYM101,"")</f>
        <v/>
      </c>
      <c r="TYN104" s="82" t="str">
        <f t="shared" si="325"/>
        <v/>
      </c>
      <c r="TYO104" s="82" t="str">
        <f t="shared" si="325"/>
        <v/>
      </c>
      <c r="TYP104" s="82" t="str">
        <f t="shared" si="325"/>
        <v/>
      </c>
      <c r="TYQ104" s="82" t="str">
        <f t="shared" si="325"/>
        <v/>
      </c>
      <c r="TYR104" s="82" t="str">
        <f t="shared" si="325"/>
        <v/>
      </c>
      <c r="TYS104" s="82" t="str">
        <f t="shared" si="325"/>
        <v/>
      </c>
      <c r="TYT104" s="82" t="str">
        <f t="shared" si="325"/>
        <v/>
      </c>
      <c r="TYU104" s="82" t="str">
        <f t="shared" si="325"/>
        <v/>
      </c>
      <c r="TYV104" s="82" t="str">
        <f t="shared" si="325"/>
        <v/>
      </c>
      <c r="TYW104" s="82" t="str">
        <f t="shared" si="325"/>
        <v/>
      </c>
      <c r="TYX104" s="82" t="str">
        <f t="shared" si="325"/>
        <v/>
      </c>
      <c r="TYY104" s="82" t="str">
        <f t="shared" si="325"/>
        <v/>
      </c>
      <c r="TYZ104" s="82" t="str">
        <f t="shared" si="325"/>
        <v/>
      </c>
      <c r="TZA104" s="82" t="str">
        <f t="shared" si="325"/>
        <v/>
      </c>
      <c r="TZB104" s="82" t="str">
        <f t="shared" si="325"/>
        <v/>
      </c>
      <c r="TZC104" s="82" t="str">
        <f t="shared" si="325"/>
        <v/>
      </c>
      <c r="TZD104" s="82" t="str">
        <f t="shared" si="325"/>
        <v/>
      </c>
      <c r="TZE104" s="82" t="str">
        <f t="shared" si="325"/>
        <v/>
      </c>
      <c r="TZF104" s="82" t="str">
        <f t="shared" si="325"/>
        <v/>
      </c>
      <c r="TZG104" s="82" t="str">
        <f t="shared" si="325"/>
        <v/>
      </c>
      <c r="TZH104" s="82" t="str">
        <f t="shared" si="325"/>
        <v/>
      </c>
      <c r="TZI104" s="82" t="str">
        <f t="shared" si="325"/>
        <v/>
      </c>
      <c r="TZJ104" s="82" t="str">
        <f t="shared" si="325"/>
        <v/>
      </c>
      <c r="TZK104" s="82" t="str">
        <f t="shared" si="325"/>
        <v/>
      </c>
      <c r="TZL104" s="82" t="str">
        <f t="shared" si="325"/>
        <v/>
      </c>
      <c r="TZM104" s="82" t="str">
        <f t="shared" si="325"/>
        <v/>
      </c>
      <c r="TZN104" s="82" t="str">
        <f t="shared" si="325"/>
        <v/>
      </c>
      <c r="TZO104" s="82" t="str">
        <f t="shared" si="325"/>
        <v/>
      </c>
      <c r="TZP104" s="82" t="str">
        <f t="shared" si="325"/>
        <v/>
      </c>
      <c r="TZQ104" s="82" t="str">
        <f t="shared" si="325"/>
        <v/>
      </c>
      <c r="TZR104" s="82" t="str">
        <f t="shared" si="325"/>
        <v/>
      </c>
      <c r="TZS104" s="82" t="str">
        <f t="shared" si="325"/>
        <v/>
      </c>
      <c r="TZT104" s="82" t="str">
        <f t="shared" si="325"/>
        <v/>
      </c>
      <c r="TZU104" s="82" t="str">
        <f t="shared" si="325"/>
        <v/>
      </c>
      <c r="TZV104" s="82" t="str">
        <f t="shared" si="325"/>
        <v/>
      </c>
      <c r="TZW104" s="82" t="str">
        <f t="shared" si="325"/>
        <v/>
      </c>
      <c r="TZX104" s="82" t="str">
        <f t="shared" si="325"/>
        <v/>
      </c>
      <c r="TZY104" s="82" t="str">
        <f t="shared" si="325"/>
        <v/>
      </c>
      <c r="TZZ104" s="82" t="str">
        <f t="shared" si="325"/>
        <v/>
      </c>
      <c r="UAA104" s="82" t="str">
        <f t="shared" si="325"/>
        <v/>
      </c>
      <c r="UAB104" s="82" t="str">
        <f t="shared" si="325"/>
        <v/>
      </c>
      <c r="UAC104" s="82" t="str">
        <f t="shared" si="325"/>
        <v/>
      </c>
      <c r="UAD104" s="82" t="str">
        <f t="shared" si="325"/>
        <v/>
      </c>
      <c r="UAE104" s="82" t="str">
        <f t="shared" si="325"/>
        <v/>
      </c>
      <c r="UAF104" s="82" t="str">
        <f t="shared" si="325"/>
        <v/>
      </c>
      <c r="UAG104" s="82" t="str">
        <f t="shared" si="325"/>
        <v/>
      </c>
      <c r="UAH104" s="82" t="str">
        <f t="shared" si="325"/>
        <v/>
      </c>
      <c r="UAI104" s="82" t="str">
        <f t="shared" si="325"/>
        <v/>
      </c>
      <c r="UAJ104" s="82" t="str">
        <f t="shared" si="325"/>
        <v/>
      </c>
      <c r="UAK104" s="82" t="str">
        <f t="shared" si="325"/>
        <v/>
      </c>
      <c r="UAL104" s="82" t="str">
        <f t="shared" si="325"/>
        <v/>
      </c>
      <c r="UAM104" s="82" t="str">
        <f t="shared" si="325"/>
        <v/>
      </c>
      <c r="UAN104" s="82" t="str">
        <f t="shared" si="325"/>
        <v/>
      </c>
      <c r="UAO104" s="82" t="str">
        <f t="shared" si="325"/>
        <v/>
      </c>
      <c r="UAP104" s="82" t="str">
        <f t="shared" si="325"/>
        <v/>
      </c>
      <c r="UAQ104" s="82" t="str">
        <f t="shared" si="325"/>
        <v/>
      </c>
      <c r="UAR104" s="82" t="str">
        <f t="shared" si="325"/>
        <v/>
      </c>
      <c r="UAS104" s="82" t="str">
        <f t="shared" si="325"/>
        <v/>
      </c>
      <c r="UAT104" s="82" t="str">
        <f t="shared" si="325"/>
        <v/>
      </c>
      <c r="UAU104" s="82" t="str">
        <f t="shared" si="325"/>
        <v/>
      </c>
      <c r="UAV104" s="82" t="str">
        <f t="shared" si="325"/>
        <v/>
      </c>
      <c r="UAW104" s="82" t="str">
        <f t="shared" si="325"/>
        <v/>
      </c>
      <c r="UAX104" s="82" t="str">
        <f t="shared" si="325"/>
        <v/>
      </c>
      <c r="UAY104" s="82" t="str">
        <f t="shared" ref="UAY104:UDJ104" si="326">IF(ISNUMBER(outYear),UAY55+UAY61+UAY67+UAY101,"")</f>
        <v/>
      </c>
      <c r="UAZ104" s="82" t="str">
        <f t="shared" si="326"/>
        <v/>
      </c>
      <c r="UBA104" s="82" t="str">
        <f t="shared" si="326"/>
        <v/>
      </c>
      <c r="UBB104" s="82" t="str">
        <f t="shared" si="326"/>
        <v/>
      </c>
      <c r="UBC104" s="82" t="str">
        <f t="shared" si="326"/>
        <v/>
      </c>
      <c r="UBD104" s="82" t="str">
        <f t="shared" si="326"/>
        <v/>
      </c>
      <c r="UBE104" s="82" t="str">
        <f t="shared" si="326"/>
        <v/>
      </c>
      <c r="UBF104" s="82" t="str">
        <f t="shared" si="326"/>
        <v/>
      </c>
      <c r="UBG104" s="82" t="str">
        <f t="shared" si="326"/>
        <v/>
      </c>
      <c r="UBH104" s="82" t="str">
        <f t="shared" si="326"/>
        <v/>
      </c>
      <c r="UBI104" s="82" t="str">
        <f t="shared" si="326"/>
        <v/>
      </c>
      <c r="UBJ104" s="82" t="str">
        <f t="shared" si="326"/>
        <v/>
      </c>
      <c r="UBK104" s="82" t="str">
        <f t="shared" si="326"/>
        <v/>
      </c>
      <c r="UBL104" s="82" t="str">
        <f t="shared" si="326"/>
        <v/>
      </c>
      <c r="UBM104" s="82" t="str">
        <f t="shared" si="326"/>
        <v/>
      </c>
      <c r="UBN104" s="82" t="str">
        <f t="shared" si="326"/>
        <v/>
      </c>
      <c r="UBO104" s="82" t="str">
        <f t="shared" si="326"/>
        <v/>
      </c>
      <c r="UBP104" s="82" t="str">
        <f t="shared" si="326"/>
        <v/>
      </c>
      <c r="UBQ104" s="82" t="str">
        <f t="shared" si="326"/>
        <v/>
      </c>
      <c r="UBR104" s="82" t="str">
        <f t="shared" si="326"/>
        <v/>
      </c>
      <c r="UBS104" s="82" t="str">
        <f t="shared" si="326"/>
        <v/>
      </c>
      <c r="UBT104" s="82" t="str">
        <f t="shared" si="326"/>
        <v/>
      </c>
      <c r="UBU104" s="82" t="str">
        <f t="shared" si="326"/>
        <v/>
      </c>
      <c r="UBV104" s="82" t="str">
        <f t="shared" si="326"/>
        <v/>
      </c>
      <c r="UBW104" s="82" t="str">
        <f t="shared" si="326"/>
        <v/>
      </c>
      <c r="UBX104" s="82" t="str">
        <f t="shared" si="326"/>
        <v/>
      </c>
      <c r="UBY104" s="82" t="str">
        <f t="shared" si="326"/>
        <v/>
      </c>
      <c r="UBZ104" s="82" t="str">
        <f t="shared" si="326"/>
        <v/>
      </c>
      <c r="UCA104" s="82" t="str">
        <f t="shared" si="326"/>
        <v/>
      </c>
      <c r="UCB104" s="82" t="str">
        <f t="shared" si="326"/>
        <v/>
      </c>
      <c r="UCC104" s="82" t="str">
        <f t="shared" si="326"/>
        <v/>
      </c>
      <c r="UCD104" s="82" t="str">
        <f t="shared" si="326"/>
        <v/>
      </c>
      <c r="UCE104" s="82" t="str">
        <f t="shared" si="326"/>
        <v/>
      </c>
      <c r="UCF104" s="82" t="str">
        <f t="shared" si="326"/>
        <v/>
      </c>
      <c r="UCG104" s="82" t="str">
        <f t="shared" si="326"/>
        <v/>
      </c>
      <c r="UCH104" s="82" t="str">
        <f t="shared" si="326"/>
        <v/>
      </c>
      <c r="UCI104" s="82" t="str">
        <f t="shared" si="326"/>
        <v/>
      </c>
      <c r="UCJ104" s="82" t="str">
        <f t="shared" si="326"/>
        <v/>
      </c>
      <c r="UCK104" s="82" t="str">
        <f t="shared" si="326"/>
        <v/>
      </c>
      <c r="UCL104" s="82" t="str">
        <f t="shared" si="326"/>
        <v/>
      </c>
      <c r="UCM104" s="82" t="str">
        <f t="shared" si="326"/>
        <v/>
      </c>
      <c r="UCN104" s="82" t="str">
        <f t="shared" si="326"/>
        <v/>
      </c>
      <c r="UCO104" s="82" t="str">
        <f t="shared" si="326"/>
        <v/>
      </c>
      <c r="UCP104" s="82" t="str">
        <f t="shared" si="326"/>
        <v/>
      </c>
      <c r="UCQ104" s="82" t="str">
        <f t="shared" si="326"/>
        <v/>
      </c>
      <c r="UCR104" s="82" t="str">
        <f t="shared" si="326"/>
        <v/>
      </c>
      <c r="UCS104" s="82" t="str">
        <f t="shared" si="326"/>
        <v/>
      </c>
      <c r="UCT104" s="82" t="str">
        <f t="shared" si="326"/>
        <v/>
      </c>
      <c r="UCU104" s="82" t="str">
        <f t="shared" si="326"/>
        <v/>
      </c>
      <c r="UCV104" s="82" t="str">
        <f t="shared" si="326"/>
        <v/>
      </c>
      <c r="UCW104" s="82" t="str">
        <f t="shared" si="326"/>
        <v/>
      </c>
      <c r="UCX104" s="82" t="str">
        <f t="shared" si="326"/>
        <v/>
      </c>
      <c r="UCY104" s="82" t="str">
        <f t="shared" si="326"/>
        <v/>
      </c>
      <c r="UCZ104" s="82" t="str">
        <f t="shared" si="326"/>
        <v/>
      </c>
      <c r="UDA104" s="82" t="str">
        <f t="shared" si="326"/>
        <v/>
      </c>
      <c r="UDB104" s="82" t="str">
        <f t="shared" si="326"/>
        <v/>
      </c>
      <c r="UDC104" s="82" t="str">
        <f t="shared" si="326"/>
        <v/>
      </c>
      <c r="UDD104" s="82" t="str">
        <f t="shared" si="326"/>
        <v/>
      </c>
      <c r="UDE104" s="82" t="str">
        <f t="shared" si="326"/>
        <v/>
      </c>
      <c r="UDF104" s="82" t="str">
        <f t="shared" si="326"/>
        <v/>
      </c>
      <c r="UDG104" s="82" t="str">
        <f t="shared" si="326"/>
        <v/>
      </c>
      <c r="UDH104" s="82" t="str">
        <f t="shared" si="326"/>
        <v/>
      </c>
      <c r="UDI104" s="82" t="str">
        <f t="shared" si="326"/>
        <v/>
      </c>
      <c r="UDJ104" s="82" t="str">
        <f t="shared" si="326"/>
        <v/>
      </c>
      <c r="UDK104" s="82" t="str">
        <f t="shared" ref="UDK104:UFV104" si="327">IF(ISNUMBER(outYear),UDK55+UDK61+UDK67+UDK101,"")</f>
        <v/>
      </c>
      <c r="UDL104" s="82" t="str">
        <f t="shared" si="327"/>
        <v/>
      </c>
      <c r="UDM104" s="82" t="str">
        <f t="shared" si="327"/>
        <v/>
      </c>
      <c r="UDN104" s="82" t="str">
        <f t="shared" si="327"/>
        <v/>
      </c>
      <c r="UDO104" s="82" t="str">
        <f t="shared" si="327"/>
        <v/>
      </c>
      <c r="UDP104" s="82" t="str">
        <f t="shared" si="327"/>
        <v/>
      </c>
      <c r="UDQ104" s="82" t="str">
        <f t="shared" si="327"/>
        <v/>
      </c>
      <c r="UDR104" s="82" t="str">
        <f t="shared" si="327"/>
        <v/>
      </c>
      <c r="UDS104" s="82" t="str">
        <f t="shared" si="327"/>
        <v/>
      </c>
      <c r="UDT104" s="82" t="str">
        <f t="shared" si="327"/>
        <v/>
      </c>
      <c r="UDU104" s="82" t="str">
        <f t="shared" si="327"/>
        <v/>
      </c>
      <c r="UDV104" s="82" t="str">
        <f t="shared" si="327"/>
        <v/>
      </c>
      <c r="UDW104" s="82" t="str">
        <f t="shared" si="327"/>
        <v/>
      </c>
      <c r="UDX104" s="82" t="str">
        <f t="shared" si="327"/>
        <v/>
      </c>
      <c r="UDY104" s="82" t="str">
        <f t="shared" si="327"/>
        <v/>
      </c>
      <c r="UDZ104" s="82" t="str">
        <f t="shared" si="327"/>
        <v/>
      </c>
      <c r="UEA104" s="82" t="str">
        <f t="shared" si="327"/>
        <v/>
      </c>
      <c r="UEB104" s="82" t="str">
        <f t="shared" si="327"/>
        <v/>
      </c>
      <c r="UEC104" s="82" t="str">
        <f t="shared" si="327"/>
        <v/>
      </c>
      <c r="UED104" s="82" t="str">
        <f t="shared" si="327"/>
        <v/>
      </c>
      <c r="UEE104" s="82" t="str">
        <f t="shared" si="327"/>
        <v/>
      </c>
      <c r="UEF104" s="82" t="str">
        <f t="shared" si="327"/>
        <v/>
      </c>
      <c r="UEG104" s="82" t="str">
        <f t="shared" si="327"/>
        <v/>
      </c>
      <c r="UEH104" s="82" t="str">
        <f t="shared" si="327"/>
        <v/>
      </c>
      <c r="UEI104" s="82" t="str">
        <f t="shared" si="327"/>
        <v/>
      </c>
      <c r="UEJ104" s="82" t="str">
        <f t="shared" si="327"/>
        <v/>
      </c>
      <c r="UEK104" s="82" t="str">
        <f t="shared" si="327"/>
        <v/>
      </c>
      <c r="UEL104" s="82" t="str">
        <f t="shared" si="327"/>
        <v/>
      </c>
      <c r="UEM104" s="82" t="str">
        <f t="shared" si="327"/>
        <v/>
      </c>
      <c r="UEN104" s="82" t="str">
        <f t="shared" si="327"/>
        <v/>
      </c>
      <c r="UEO104" s="82" t="str">
        <f t="shared" si="327"/>
        <v/>
      </c>
      <c r="UEP104" s="82" t="str">
        <f t="shared" si="327"/>
        <v/>
      </c>
      <c r="UEQ104" s="82" t="str">
        <f t="shared" si="327"/>
        <v/>
      </c>
      <c r="UER104" s="82" t="str">
        <f t="shared" si="327"/>
        <v/>
      </c>
      <c r="UES104" s="82" t="str">
        <f t="shared" si="327"/>
        <v/>
      </c>
      <c r="UET104" s="82" t="str">
        <f t="shared" si="327"/>
        <v/>
      </c>
      <c r="UEU104" s="82" t="str">
        <f t="shared" si="327"/>
        <v/>
      </c>
      <c r="UEV104" s="82" t="str">
        <f t="shared" si="327"/>
        <v/>
      </c>
      <c r="UEW104" s="82" t="str">
        <f t="shared" si="327"/>
        <v/>
      </c>
      <c r="UEX104" s="82" t="str">
        <f t="shared" si="327"/>
        <v/>
      </c>
      <c r="UEY104" s="82" t="str">
        <f t="shared" si="327"/>
        <v/>
      </c>
      <c r="UEZ104" s="82" t="str">
        <f t="shared" si="327"/>
        <v/>
      </c>
      <c r="UFA104" s="82" t="str">
        <f t="shared" si="327"/>
        <v/>
      </c>
      <c r="UFB104" s="82" t="str">
        <f t="shared" si="327"/>
        <v/>
      </c>
      <c r="UFC104" s="82" t="str">
        <f t="shared" si="327"/>
        <v/>
      </c>
      <c r="UFD104" s="82" t="str">
        <f t="shared" si="327"/>
        <v/>
      </c>
      <c r="UFE104" s="82" t="str">
        <f t="shared" si="327"/>
        <v/>
      </c>
      <c r="UFF104" s="82" t="str">
        <f t="shared" si="327"/>
        <v/>
      </c>
      <c r="UFG104" s="82" t="str">
        <f t="shared" si="327"/>
        <v/>
      </c>
      <c r="UFH104" s="82" t="str">
        <f t="shared" si="327"/>
        <v/>
      </c>
      <c r="UFI104" s="82" t="str">
        <f t="shared" si="327"/>
        <v/>
      </c>
      <c r="UFJ104" s="82" t="str">
        <f t="shared" si="327"/>
        <v/>
      </c>
      <c r="UFK104" s="82" t="str">
        <f t="shared" si="327"/>
        <v/>
      </c>
      <c r="UFL104" s="82" t="str">
        <f t="shared" si="327"/>
        <v/>
      </c>
      <c r="UFM104" s="82" t="str">
        <f t="shared" si="327"/>
        <v/>
      </c>
      <c r="UFN104" s="82" t="str">
        <f t="shared" si="327"/>
        <v/>
      </c>
      <c r="UFO104" s="82" t="str">
        <f t="shared" si="327"/>
        <v/>
      </c>
      <c r="UFP104" s="82" t="str">
        <f t="shared" si="327"/>
        <v/>
      </c>
      <c r="UFQ104" s="82" t="str">
        <f t="shared" si="327"/>
        <v/>
      </c>
      <c r="UFR104" s="82" t="str">
        <f t="shared" si="327"/>
        <v/>
      </c>
      <c r="UFS104" s="82" t="str">
        <f t="shared" si="327"/>
        <v/>
      </c>
      <c r="UFT104" s="82" t="str">
        <f t="shared" si="327"/>
        <v/>
      </c>
      <c r="UFU104" s="82" t="str">
        <f t="shared" si="327"/>
        <v/>
      </c>
      <c r="UFV104" s="82" t="str">
        <f t="shared" si="327"/>
        <v/>
      </c>
      <c r="UFW104" s="82" t="str">
        <f t="shared" ref="UFW104:UIH104" si="328">IF(ISNUMBER(outYear),UFW55+UFW61+UFW67+UFW101,"")</f>
        <v/>
      </c>
      <c r="UFX104" s="82" t="str">
        <f t="shared" si="328"/>
        <v/>
      </c>
      <c r="UFY104" s="82" t="str">
        <f t="shared" si="328"/>
        <v/>
      </c>
      <c r="UFZ104" s="82" t="str">
        <f t="shared" si="328"/>
        <v/>
      </c>
      <c r="UGA104" s="82" t="str">
        <f t="shared" si="328"/>
        <v/>
      </c>
      <c r="UGB104" s="82" t="str">
        <f t="shared" si="328"/>
        <v/>
      </c>
      <c r="UGC104" s="82" t="str">
        <f t="shared" si="328"/>
        <v/>
      </c>
      <c r="UGD104" s="82" t="str">
        <f t="shared" si="328"/>
        <v/>
      </c>
      <c r="UGE104" s="82" t="str">
        <f t="shared" si="328"/>
        <v/>
      </c>
      <c r="UGF104" s="82" t="str">
        <f t="shared" si="328"/>
        <v/>
      </c>
      <c r="UGG104" s="82" t="str">
        <f t="shared" si="328"/>
        <v/>
      </c>
      <c r="UGH104" s="82" t="str">
        <f t="shared" si="328"/>
        <v/>
      </c>
      <c r="UGI104" s="82" t="str">
        <f t="shared" si="328"/>
        <v/>
      </c>
      <c r="UGJ104" s="82" t="str">
        <f t="shared" si="328"/>
        <v/>
      </c>
      <c r="UGK104" s="82" t="str">
        <f t="shared" si="328"/>
        <v/>
      </c>
      <c r="UGL104" s="82" t="str">
        <f t="shared" si="328"/>
        <v/>
      </c>
      <c r="UGM104" s="82" t="str">
        <f t="shared" si="328"/>
        <v/>
      </c>
      <c r="UGN104" s="82" t="str">
        <f t="shared" si="328"/>
        <v/>
      </c>
      <c r="UGO104" s="82" t="str">
        <f t="shared" si="328"/>
        <v/>
      </c>
      <c r="UGP104" s="82" t="str">
        <f t="shared" si="328"/>
        <v/>
      </c>
      <c r="UGQ104" s="82" t="str">
        <f t="shared" si="328"/>
        <v/>
      </c>
      <c r="UGR104" s="82" t="str">
        <f t="shared" si="328"/>
        <v/>
      </c>
      <c r="UGS104" s="82" t="str">
        <f t="shared" si="328"/>
        <v/>
      </c>
      <c r="UGT104" s="82" t="str">
        <f t="shared" si="328"/>
        <v/>
      </c>
      <c r="UGU104" s="82" t="str">
        <f t="shared" si="328"/>
        <v/>
      </c>
      <c r="UGV104" s="82" t="str">
        <f t="shared" si="328"/>
        <v/>
      </c>
      <c r="UGW104" s="82" t="str">
        <f t="shared" si="328"/>
        <v/>
      </c>
      <c r="UGX104" s="82" t="str">
        <f t="shared" si="328"/>
        <v/>
      </c>
      <c r="UGY104" s="82" t="str">
        <f t="shared" si="328"/>
        <v/>
      </c>
      <c r="UGZ104" s="82" t="str">
        <f t="shared" si="328"/>
        <v/>
      </c>
      <c r="UHA104" s="82" t="str">
        <f t="shared" si="328"/>
        <v/>
      </c>
      <c r="UHB104" s="82" t="str">
        <f t="shared" si="328"/>
        <v/>
      </c>
      <c r="UHC104" s="82" t="str">
        <f t="shared" si="328"/>
        <v/>
      </c>
      <c r="UHD104" s="82" t="str">
        <f t="shared" si="328"/>
        <v/>
      </c>
      <c r="UHE104" s="82" t="str">
        <f t="shared" si="328"/>
        <v/>
      </c>
      <c r="UHF104" s="82" t="str">
        <f t="shared" si="328"/>
        <v/>
      </c>
      <c r="UHG104" s="82" t="str">
        <f t="shared" si="328"/>
        <v/>
      </c>
      <c r="UHH104" s="82" t="str">
        <f t="shared" si="328"/>
        <v/>
      </c>
      <c r="UHI104" s="82" t="str">
        <f t="shared" si="328"/>
        <v/>
      </c>
      <c r="UHJ104" s="82" t="str">
        <f t="shared" si="328"/>
        <v/>
      </c>
      <c r="UHK104" s="82" t="str">
        <f t="shared" si="328"/>
        <v/>
      </c>
      <c r="UHL104" s="82" t="str">
        <f t="shared" si="328"/>
        <v/>
      </c>
      <c r="UHM104" s="82" t="str">
        <f t="shared" si="328"/>
        <v/>
      </c>
      <c r="UHN104" s="82" t="str">
        <f t="shared" si="328"/>
        <v/>
      </c>
      <c r="UHO104" s="82" t="str">
        <f t="shared" si="328"/>
        <v/>
      </c>
      <c r="UHP104" s="82" t="str">
        <f t="shared" si="328"/>
        <v/>
      </c>
      <c r="UHQ104" s="82" t="str">
        <f t="shared" si="328"/>
        <v/>
      </c>
      <c r="UHR104" s="82" t="str">
        <f t="shared" si="328"/>
        <v/>
      </c>
      <c r="UHS104" s="82" t="str">
        <f t="shared" si="328"/>
        <v/>
      </c>
      <c r="UHT104" s="82" t="str">
        <f t="shared" si="328"/>
        <v/>
      </c>
      <c r="UHU104" s="82" t="str">
        <f t="shared" si="328"/>
        <v/>
      </c>
      <c r="UHV104" s="82" t="str">
        <f t="shared" si="328"/>
        <v/>
      </c>
      <c r="UHW104" s="82" t="str">
        <f t="shared" si="328"/>
        <v/>
      </c>
      <c r="UHX104" s="82" t="str">
        <f t="shared" si="328"/>
        <v/>
      </c>
      <c r="UHY104" s="82" t="str">
        <f t="shared" si="328"/>
        <v/>
      </c>
      <c r="UHZ104" s="82" t="str">
        <f t="shared" si="328"/>
        <v/>
      </c>
      <c r="UIA104" s="82" t="str">
        <f t="shared" si="328"/>
        <v/>
      </c>
      <c r="UIB104" s="82" t="str">
        <f t="shared" si="328"/>
        <v/>
      </c>
      <c r="UIC104" s="82" t="str">
        <f t="shared" si="328"/>
        <v/>
      </c>
      <c r="UID104" s="82" t="str">
        <f t="shared" si="328"/>
        <v/>
      </c>
      <c r="UIE104" s="82" t="str">
        <f t="shared" si="328"/>
        <v/>
      </c>
      <c r="UIF104" s="82" t="str">
        <f t="shared" si="328"/>
        <v/>
      </c>
      <c r="UIG104" s="82" t="str">
        <f t="shared" si="328"/>
        <v/>
      </c>
      <c r="UIH104" s="82" t="str">
        <f t="shared" si="328"/>
        <v/>
      </c>
      <c r="UII104" s="82" t="str">
        <f t="shared" ref="UII104:UKT104" si="329">IF(ISNUMBER(outYear),UII55+UII61+UII67+UII101,"")</f>
        <v/>
      </c>
      <c r="UIJ104" s="82" t="str">
        <f t="shared" si="329"/>
        <v/>
      </c>
      <c r="UIK104" s="82" t="str">
        <f t="shared" si="329"/>
        <v/>
      </c>
      <c r="UIL104" s="82" t="str">
        <f t="shared" si="329"/>
        <v/>
      </c>
      <c r="UIM104" s="82" t="str">
        <f t="shared" si="329"/>
        <v/>
      </c>
      <c r="UIN104" s="82" t="str">
        <f t="shared" si="329"/>
        <v/>
      </c>
      <c r="UIO104" s="82" t="str">
        <f t="shared" si="329"/>
        <v/>
      </c>
      <c r="UIP104" s="82" t="str">
        <f t="shared" si="329"/>
        <v/>
      </c>
      <c r="UIQ104" s="82" t="str">
        <f t="shared" si="329"/>
        <v/>
      </c>
      <c r="UIR104" s="82" t="str">
        <f t="shared" si="329"/>
        <v/>
      </c>
      <c r="UIS104" s="82" t="str">
        <f t="shared" si="329"/>
        <v/>
      </c>
      <c r="UIT104" s="82" t="str">
        <f t="shared" si="329"/>
        <v/>
      </c>
      <c r="UIU104" s="82" t="str">
        <f t="shared" si="329"/>
        <v/>
      </c>
      <c r="UIV104" s="82" t="str">
        <f t="shared" si="329"/>
        <v/>
      </c>
      <c r="UIW104" s="82" t="str">
        <f t="shared" si="329"/>
        <v/>
      </c>
      <c r="UIX104" s="82" t="str">
        <f t="shared" si="329"/>
        <v/>
      </c>
      <c r="UIY104" s="82" t="str">
        <f t="shared" si="329"/>
        <v/>
      </c>
      <c r="UIZ104" s="82" t="str">
        <f t="shared" si="329"/>
        <v/>
      </c>
      <c r="UJA104" s="82" t="str">
        <f t="shared" si="329"/>
        <v/>
      </c>
      <c r="UJB104" s="82" t="str">
        <f t="shared" si="329"/>
        <v/>
      </c>
      <c r="UJC104" s="82" t="str">
        <f t="shared" si="329"/>
        <v/>
      </c>
      <c r="UJD104" s="82" t="str">
        <f t="shared" si="329"/>
        <v/>
      </c>
      <c r="UJE104" s="82" t="str">
        <f t="shared" si="329"/>
        <v/>
      </c>
      <c r="UJF104" s="82" t="str">
        <f t="shared" si="329"/>
        <v/>
      </c>
      <c r="UJG104" s="82" t="str">
        <f t="shared" si="329"/>
        <v/>
      </c>
      <c r="UJH104" s="82" t="str">
        <f t="shared" si="329"/>
        <v/>
      </c>
      <c r="UJI104" s="82" t="str">
        <f t="shared" si="329"/>
        <v/>
      </c>
      <c r="UJJ104" s="82" t="str">
        <f t="shared" si="329"/>
        <v/>
      </c>
      <c r="UJK104" s="82" t="str">
        <f t="shared" si="329"/>
        <v/>
      </c>
      <c r="UJL104" s="82" t="str">
        <f t="shared" si="329"/>
        <v/>
      </c>
      <c r="UJM104" s="82" t="str">
        <f t="shared" si="329"/>
        <v/>
      </c>
      <c r="UJN104" s="82" t="str">
        <f t="shared" si="329"/>
        <v/>
      </c>
      <c r="UJO104" s="82" t="str">
        <f t="shared" si="329"/>
        <v/>
      </c>
      <c r="UJP104" s="82" t="str">
        <f t="shared" si="329"/>
        <v/>
      </c>
      <c r="UJQ104" s="82" t="str">
        <f t="shared" si="329"/>
        <v/>
      </c>
      <c r="UJR104" s="82" t="str">
        <f t="shared" si="329"/>
        <v/>
      </c>
      <c r="UJS104" s="82" t="str">
        <f t="shared" si="329"/>
        <v/>
      </c>
      <c r="UJT104" s="82" t="str">
        <f t="shared" si="329"/>
        <v/>
      </c>
      <c r="UJU104" s="82" t="str">
        <f t="shared" si="329"/>
        <v/>
      </c>
      <c r="UJV104" s="82" t="str">
        <f t="shared" si="329"/>
        <v/>
      </c>
      <c r="UJW104" s="82" t="str">
        <f t="shared" si="329"/>
        <v/>
      </c>
      <c r="UJX104" s="82" t="str">
        <f t="shared" si="329"/>
        <v/>
      </c>
      <c r="UJY104" s="82" t="str">
        <f t="shared" si="329"/>
        <v/>
      </c>
      <c r="UJZ104" s="82" t="str">
        <f t="shared" si="329"/>
        <v/>
      </c>
      <c r="UKA104" s="82" t="str">
        <f t="shared" si="329"/>
        <v/>
      </c>
      <c r="UKB104" s="82" t="str">
        <f t="shared" si="329"/>
        <v/>
      </c>
      <c r="UKC104" s="82" t="str">
        <f t="shared" si="329"/>
        <v/>
      </c>
      <c r="UKD104" s="82" t="str">
        <f t="shared" si="329"/>
        <v/>
      </c>
      <c r="UKE104" s="82" t="str">
        <f t="shared" si="329"/>
        <v/>
      </c>
      <c r="UKF104" s="82" t="str">
        <f t="shared" si="329"/>
        <v/>
      </c>
      <c r="UKG104" s="82" t="str">
        <f t="shared" si="329"/>
        <v/>
      </c>
      <c r="UKH104" s="82" t="str">
        <f t="shared" si="329"/>
        <v/>
      </c>
      <c r="UKI104" s="82" t="str">
        <f t="shared" si="329"/>
        <v/>
      </c>
      <c r="UKJ104" s="82" t="str">
        <f t="shared" si="329"/>
        <v/>
      </c>
      <c r="UKK104" s="82" t="str">
        <f t="shared" si="329"/>
        <v/>
      </c>
      <c r="UKL104" s="82" t="str">
        <f t="shared" si="329"/>
        <v/>
      </c>
      <c r="UKM104" s="82" t="str">
        <f t="shared" si="329"/>
        <v/>
      </c>
      <c r="UKN104" s="82" t="str">
        <f t="shared" si="329"/>
        <v/>
      </c>
      <c r="UKO104" s="82" t="str">
        <f t="shared" si="329"/>
        <v/>
      </c>
      <c r="UKP104" s="82" t="str">
        <f t="shared" si="329"/>
        <v/>
      </c>
      <c r="UKQ104" s="82" t="str">
        <f t="shared" si="329"/>
        <v/>
      </c>
      <c r="UKR104" s="82" t="str">
        <f t="shared" si="329"/>
        <v/>
      </c>
      <c r="UKS104" s="82" t="str">
        <f t="shared" si="329"/>
        <v/>
      </c>
      <c r="UKT104" s="82" t="str">
        <f t="shared" si="329"/>
        <v/>
      </c>
      <c r="UKU104" s="82" t="str">
        <f t="shared" ref="UKU104:UNF104" si="330">IF(ISNUMBER(outYear),UKU55+UKU61+UKU67+UKU101,"")</f>
        <v/>
      </c>
      <c r="UKV104" s="82" t="str">
        <f t="shared" si="330"/>
        <v/>
      </c>
      <c r="UKW104" s="82" t="str">
        <f t="shared" si="330"/>
        <v/>
      </c>
      <c r="UKX104" s="82" t="str">
        <f t="shared" si="330"/>
        <v/>
      </c>
      <c r="UKY104" s="82" t="str">
        <f t="shared" si="330"/>
        <v/>
      </c>
      <c r="UKZ104" s="82" t="str">
        <f t="shared" si="330"/>
        <v/>
      </c>
      <c r="ULA104" s="82" t="str">
        <f t="shared" si="330"/>
        <v/>
      </c>
      <c r="ULB104" s="82" t="str">
        <f t="shared" si="330"/>
        <v/>
      </c>
      <c r="ULC104" s="82" t="str">
        <f t="shared" si="330"/>
        <v/>
      </c>
      <c r="ULD104" s="82" t="str">
        <f t="shared" si="330"/>
        <v/>
      </c>
      <c r="ULE104" s="82" t="str">
        <f t="shared" si="330"/>
        <v/>
      </c>
      <c r="ULF104" s="82" t="str">
        <f t="shared" si="330"/>
        <v/>
      </c>
      <c r="ULG104" s="82" t="str">
        <f t="shared" si="330"/>
        <v/>
      </c>
      <c r="ULH104" s="82" t="str">
        <f t="shared" si="330"/>
        <v/>
      </c>
      <c r="ULI104" s="82" t="str">
        <f t="shared" si="330"/>
        <v/>
      </c>
      <c r="ULJ104" s="82" t="str">
        <f t="shared" si="330"/>
        <v/>
      </c>
      <c r="ULK104" s="82" t="str">
        <f t="shared" si="330"/>
        <v/>
      </c>
      <c r="ULL104" s="82" t="str">
        <f t="shared" si="330"/>
        <v/>
      </c>
      <c r="ULM104" s="82" t="str">
        <f t="shared" si="330"/>
        <v/>
      </c>
      <c r="ULN104" s="82" t="str">
        <f t="shared" si="330"/>
        <v/>
      </c>
      <c r="ULO104" s="82" t="str">
        <f t="shared" si="330"/>
        <v/>
      </c>
      <c r="ULP104" s="82" t="str">
        <f t="shared" si="330"/>
        <v/>
      </c>
      <c r="ULQ104" s="82" t="str">
        <f t="shared" si="330"/>
        <v/>
      </c>
      <c r="ULR104" s="82" t="str">
        <f t="shared" si="330"/>
        <v/>
      </c>
      <c r="ULS104" s="82" t="str">
        <f t="shared" si="330"/>
        <v/>
      </c>
      <c r="ULT104" s="82" t="str">
        <f t="shared" si="330"/>
        <v/>
      </c>
      <c r="ULU104" s="82" t="str">
        <f t="shared" si="330"/>
        <v/>
      </c>
      <c r="ULV104" s="82" t="str">
        <f t="shared" si="330"/>
        <v/>
      </c>
      <c r="ULW104" s="82" t="str">
        <f t="shared" si="330"/>
        <v/>
      </c>
      <c r="ULX104" s="82" t="str">
        <f t="shared" si="330"/>
        <v/>
      </c>
      <c r="ULY104" s="82" t="str">
        <f t="shared" si="330"/>
        <v/>
      </c>
      <c r="ULZ104" s="82" t="str">
        <f t="shared" si="330"/>
        <v/>
      </c>
      <c r="UMA104" s="82" t="str">
        <f t="shared" si="330"/>
        <v/>
      </c>
      <c r="UMB104" s="82" t="str">
        <f t="shared" si="330"/>
        <v/>
      </c>
      <c r="UMC104" s="82" t="str">
        <f t="shared" si="330"/>
        <v/>
      </c>
      <c r="UMD104" s="82" t="str">
        <f t="shared" si="330"/>
        <v/>
      </c>
      <c r="UME104" s="82" t="str">
        <f t="shared" si="330"/>
        <v/>
      </c>
      <c r="UMF104" s="82" t="str">
        <f t="shared" si="330"/>
        <v/>
      </c>
      <c r="UMG104" s="82" t="str">
        <f t="shared" si="330"/>
        <v/>
      </c>
      <c r="UMH104" s="82" t="str">
        <f t="shared" si="330"/>
        <v/>
      </c>
      <c r="UMI104" s="82" t="str">
        <f t="shared" si="330"/>
        <v/>
      </c>
      <c r="UMJ104" s="82" t="str">
        <f t="shared" si="330"/>
        <v/>
      </c>
      <c r="UMK104" s="82" t="str">
        <f t="shared" si="330"/>
        <v/>
      </c>
      <c r="UML104" s="82" t="str">
        <f t="shared" si="330"/>
        <v/>
      </c>
      <c r="UMM104" s="82" t="str">
        <f t="shared" si="330"/>
        <v/>
      </c>
      <c r="UMN104" s="82" t="str">
        <f t="shared" si="330"/>
        <v/>
      </c>
      <c r="UMO104" s="82" t="str">
        <f t="shared" si="330"/>
        <v/>
      </c>
      <c r="UMP104" s="82" t="str">
        <f t="shared" si="330"/>
        <v/>
      </c>
      <c r="UMQ104" s="82" t="str">
        <f t="shared" si="330"/>
        <v/>
      </c>
      <c r="UMR104" s="82" t="str">
        <f t="shared" si="330"/>
        <v/>
      </c>
      <c r="UMS104" s="82" t="str">
        <f t="shared" si="330"/>
        <v/>
      </c>
      <c r="UMT104" s="82" t="str">
        <f t="shared" si="330"/>
        <v/>
      </c>
      <c r="UMU104" s="82" t="str">
        <f t="shared" si="330"/>
        <v/>
      </c>
      <c r="UMV104" s="82" t="str">
        <f t="shared" si="330"/>
        <v/>
      </c>
      <c r="UMW104" s="82" t="str">
        <f t="shared" si="330"/>
        <v/>
      </c>
      <c r="UMX104" s="82" t="str">
        <f t="shared" si="330"/>
        <v/>
      </c>
      <c r="UMY104" s="82" t="str">
        <f t="shared" si="330"/>
        <v/>
      </c>
      <c r="UMZ104" s="82" t="str">
        <f t="shared" si="330"/>
        <v/>
      </c>
      <c r="UNA104" s="82" t="str">
        <f t="shared" si="330"/>
        <v/>
      </c>
      <c r="UNB104" s="82" t="str">
        <f t="shared" si="330"/>
        <v/>
      </c>
      <c r="UNC104" s="82" t="str">
        <f t="shared" si="330"/>
        <v/>
      </c>
      <c r="UND104" s="82" t="str">
        <f t="shared" si="330"/>
        <v/>
      </c>
      <c r="UNE104" s="82" t="str">
        <f t="shared" si="330"/>
        <v/>
      </c>
      <c r="UNF104" s="82" t="str">
        <f t="shared" si="330"/>
        <v/>
      </c>
      <c r="UNG104" s="82" t="str">
        <f t="shared" ref="UNG104:UPR104" si="331">IF(ISNUMBER(outYear),UNG55+UNG61+UNG67+UNG101,"")</f>
        <v/>
      </c>
      <c r="UNH104" s="82" t="str">
        <f t="shared" si="331"/>
        <v/>
      </c>
      <c r="UNI104" s="82" t="str">
        <f t="shared" si="331"/>
        <v/>
      </c>
      <c r="UNJ104" s="82" t="str">
        <f t="shared" si="331"/>
        <v/>
      </c>
      <c r="UNK104" s="82" t="str">
        <f t="shared" si="331"/>
        <v/>
      </c>
      <c r="UNL104" s="82" t="str">
        <f t="shared" si="331"/>
        <v/>
      </c>
      <c r="UNM104" s="82" t="str">
        <f t="shared" si="331"/>
        <v/>
      </c>
      <c r="UNN104" s="82" t="str">
        <f t="shared" si="331"/>
        <v/>
      </c>
      <c r="UNO104" s="82" t="str">
        <f t="shared" si="331"/>
        <v/>
      </c>
      <c r="UNP104" s="82" t="str">
        <f t="shared" si="331"/>
        <v/>
      </c>
      <c r="UNQ104" s="82" t="str">
        <f t="shared" si="331"/>
        <v/>
      </c>
      <c r="UNR104" s="82" t="str">
        <f t="shared" si="331"/>
        <v/>
      </c>
      <c r="UNS104" s="82" t="str">
        <f t="shared" si="331"/>
        <v/>
      </c>
      <c r="UNT104" s="82" t="str">
        <f t="shared" si="331"/>
        <v/>
      </c>
      <c r="UNU104" s="82" t="str">
        <f t="shared" si="331"/>
        <v/>
      </c>
      <c r="UNV104" s="82" t="str">
        <f t="shared" si="331"/>
        <v/>
      </c>
      <c r="UNW104" s="82" t="str">
        <f t="shared" si="331"/>
        <v/>
      </c>
      <c r="UNX104" s="82" t="str">
        <f t="shared" si="331"/>
        <v/>
      </c>
      <c r="UNY104" s="82" t="str">
        <f t="shared" si="331"/>
        <v/>
      </c>
      <c r="UNZ104" s="82" t="str">
        <f t="shared" si="331"/>
        <v/>
      </c>
      <c r="UOA104" s="82" t="str">
        <f t="shared" si="331"/>
        <v/>
      </c>
      <c r="UOB104" s="82" t="str">
        <f t="shared" si="331"/>
        <v/>
      </c>
      <c r="UOC104" s="82" t="str">
        <f t="shared" si="331"/>
        <v/>
      </c>
      <c r="UOD104" s="82" t="str">
        <f t="shared" si="331"/>
        <v/>
      </c>
      <c r="UOE104" s="82" t="str">
        <f t="shared" si="331"/>
        <v/>
      </c>
      <c r="UOF104" s="82" t="str">
        <f t="shared" si="331"/>
        <v/>
      </c>
      <c r="UOG104" s="82" t="str">
        <f t="shared" si="331"/>
        <v/>
      </c>
      <c r="UOH104" s="82" t="str">
        <f t="shared" si="331"/>
        <v/>
      </c>
      <c r="UOI104" s="82" t="str">
        <f t="shared" si="331"/>
        <v/>
      </c>
      <c r="UOJ104" s="82" t="str">
        <f t="shared" si="331"/>
        <v/>
      </c>
      <c r="UOK104" s="82" t="str">
        <f t="shared" si="331"/>
        <v/>
      </c>
      <c r="UOL104" s="82" t="str">
        <f t="shared" si="331"/>
        <v/>
      </c>
      <c r="UOM104" s="82" t="str">
        <f t="shared" si="331"/>
        <v/>
      </c>
      <c r="UON104" s="82" t="str">
        <f t="shared" si="331"/>
        <v/>
      </c>
      <c r="UOO104" s="82" t="str">
        <f t="shared" si="331"/>
        <v/>
      </c>
      <c r="UOP104" s="82" t="str">
        <f t="shared" si="331"/>
        <v/>
      </c>
      <c r="UOQ104" s="82" t="str">
        <f t="shared" si="331"/>
        <v/>
      </c>
      <c r="UOR104" s="82" t="str">
        <f t="shared" si="331"/>
        <v/>
      </c>
      <c r="UOS104" s="82" t="str">
        <f t="shared" si="331"/>
        <v/>
      </c>
      <c r="UOT104" s="82" t="str">
        <f t="shared" si="331"/>
        <v/>
      </c>
      <c r="UOU104" s="82" t="str">
        <f t="shared" si="331"/>
        <v/>
      </c>
      <c r="UOV104" s="82" t="str">
        <f t="shared" si="331"/>
        <v/>
      </c>
      <c r="UOW104" s="82" t="str">
        <f t="shared" si="331"/>
        <v/>
      </c>
      <c r="UOX104" s="82" t="str">
        <f t="shared" si="331"/>
        <v/>
      </c>
      <c r="UOY104" s="82" t="str">
        <f t="shared" si="331"/>
        <v/>
      </c>
      <c r="UOZ104" s="82" t="str">
        <f t="shared" si="331"/>
        <v/>
      </c>
      <c r="UPA104" s="82" t="str">
        <f t="shared" si="331"/>
        <v/>
      </c>
      <c r="UPB104" s="82" t="str">
        <f t="shared" si="331"/>
        <v/>
      </c>
      <c r="UPC104" s="82" t="str">
        <f t="shared" si="331"/>
        <v/>
      </c>
      <c r="UPD104" s="82" t="str">
        <f t="shared" si="331"/>
        <v/>
      </c>
      <c r="UPE104" s="82" t="str">
        <f t="shared" si="331"/>
        <v/>
      </c>
      <c r="UPF104" s="82" t="str">
        <f t="shared" si="331"/>
        <v/>
      </c>
      <c r="UPG104" s="82" t="str">
        <f t="shared" si="331"/>
        <v/>
      </c>
      <c r="UPH104" s="82" t="str">
        <f t="shared" si="331"/>
        <v/>
      </c>
      <c r="UPI104" s="82" t="str">
        <f t="shared" si="331"/>
        <v/>
      </c>
      <c r="UPJ104" s="82" t="str">
        <f t="shared" si="331"/>
        <v/>
      </c>
      <c r="UPK104" s="82" t="str">
        <f t="shared" si="331"/>
        <v/>
      </c>
      <c r="UPL104" s="82" t="str">
        <f t="shared" si="331"/>
        <v/>
      </c>
      <c r="UPM104" s="82" t="str">
        <f t="shared" si="331"/>
        <v/>
      </c>
      <c r="UPN104" s="82" t="str">
        <f t="shared" si="331"/>
        <v/>
      </c>
      <c r="UPO104" s="82" t="str">
        <f t="shared" si="331"/>
        <v/>
      </c>
      <c r="UPP104" s="82" t="str">
        <f t="shared" si="331"/>
        <v/>
      </c>
      <c r="UPQ104" s="82" t="str">
        <f t="shared" si="331"/>
        <v/>
      </c>
      <c r="UPR104" s="82" t="str">
        <f t="shared" si="331"/>
        <v/>
      </c>
      <c r="UPS104" s="82" t="str">
        <f t="shared" ref="UPS104:USD104" si="332">IF(ISNUMBER(outYear),UPS55+UPS61+UPS67+UPS101,"")</f>
        <v/>
      </c>
      <c r="UPT104" s="82" t="str">
        <f t="shared" si="332"/>
        <v/>
      </c>
      <c r="UPU104" s="82" t="str">
        <f t="shared" si="332"/>
        <v/>
      </c>
      <c r="UPV104" s="82" t="str">
        <f t="shared" si="332"/>
        <v/>
      </c>
      <c r="UPW104" s="82" t="str">
        <f t="shared" si="332"/>
        <v/>
      </c>
      <c r="UPX104" s="82" t="str">
        <f t="shared" si="332"/>
        <v/>
      </c>
      <c r="UPY104" s="82" t="str">
        <f t="shared" si="332"/>
        <v/>
      </c>
      <c r="UPZ104" s="82" t="str">
        <f t="shared" si="332"/>
        <v/>
      </c>
      <c r="UQA104" s="82" t="str">
        <f t="shared" si="332"/>
        <v/>
      </c>
      <c r="UQB104" s="82" t="str">
        <f t="shared" si="332"/>
        <v/>
      </c>
      <c r="UQC104" s="82" t="str">
        <f t="shared" si="332"/>
        <v/>
      </c>
      <c r="UQD104" s="82" t="str">
        <f t="shared" si="332"/>
        <v/>
      </c>
      <c r="UQE104" s="82" t="str">
        <f t="shared" si="332"/>
        <v/>
      </c>
      <c r="UQF104" s="82" t="str">
        <f t="shared" si="332"/>
        <v/>
      </c>
      <c r="UQG104" s="82" t="str">
        <f t="shared" si="332"/>
        <v/>
      </c>
      <c r="UQH104" s="82" t="str">
        <f t="shared" si="332"/>
        <v/>
      </c>
      <c r="UQI104" s="82" t="str">
        <f t="shared" si="332"/>
        <v/>
      </c>
      <c r="UQJ104" s="82" t="str">
        <f t="shared" si="332"/>
        <v/>
      </c>
      <c r="UQK104" s="82" t="str">
        <f t="shared" si="332"/>
        <v/>
      </c>
      <c r="UQL104" s="82" t="str">
        <f t="shared" si="332"/>
        <v/>
      </c>
      <c r="UQM104" s="82" t="str">
        <f t="shared" si="332"/>
        <v/>
      </c>
      <c r="UQN104" s="82" t="str">
        <f t="shared" si="332"/>
        <v/>
      </c>
      <c r="UQO104" s="82" t="str">
        <f t="shared" si="332"/>
        <v/>
      </c>
      <c r="UQP104" s="82" t="str">
        <f t="shared" si="332"/>
        <v/>
      </c>
      <c r="UQQ104" s="82" t="str">
        <f t="shared" si="332"/>
        <v/>
      </c>
      <c r="UQR104" s="82" t="str">
        <f t="shared" si="332"/>
        <v/>
      </c>
      <c r="UQS104" s="82" t="str">
        <f t="shared" si="332"/>
        <v/>
      </c>
      <c r="UQT104" s="82" t="str">
        <f t="shared" si="332"/>
        <v/>
      </c>
      <c r="UQU104" s="82" t="str">
        <f t="shared" si="332"/>
        <v/>
      </c>
      <c r="UQV104" s="82" t="str">
        <f t="shared" si="332"/>
        <v/>
      </c>
      <c r="UQW104" s="82" t="str">
        <f t="shared" si="332"/>
        <v/>
      </c>
      <c r="UQX104" s="82" t="str">
        <f t="shared" si="332"/>
        <v/>
      </c>
      <c r="UQY104" s="82" t="str">
        <f t="shared" si="332"/>
        <v/>
      </c>
      <c r="UQZ104" s="82" t="str">
        <f t="shared" si="332"/>
        <v/>
      </c>
      <c r="URA104" s="82" t="str">
        <f t="shared" si="332"/>
        <v/>
      </c>
      <c r="URB104" s="82" t="str">
        <f t="shared" si="332"/>
        <v/>
      </c>
      <c r="URC104" s="82" t="str">
        <f t="shared" si="332"/>
        <v/>
      </c>
      <c r="URD104" s="82" t="str">
        <f t="shared" si="332"/>
        <v/>
      </c>
      <c r="URE104" s="82" t="str">
        <f t="shared" si="332"/>
        <v/>
      </c>
      <c r="URF104" s="82" t="str">
        <f t="shared" si="332"/>
        <v/>
      </c>
      <c r="URG104" s="82" t="str">
        <f t="shared" si="332"/>
        <v/>
      </c>
      <c r="URH104" s="82" t="str">
        <f t="shared" si="332"/>
        <v/>
      </c>
      <c r="URI104" s="82" t="str">
        <f t="shared" si="332"/>
        <v/>
      </c>
      <c r="URJ104" s="82" t="str">
        <f t="shared" si="332"/>
        <v/>
      </c>
      <c r="URK104" s="82" t="str">
        <f t="shared" si="332"/>
        <v/>
      </c>
      <c r="URL104" s="82" t="str">
        <f t="shared" si="332"/>
        <v/>
      </c>
      <c r="URM104" s="82" t="str">
        <f t="shared" si="332"/>
        <v/>
      </c>
      <c r="URN104" s="82" t="str">
        <f t="shared" si="332"/>
        <v/>
      </c>
      <c r="URO104" s="82" t="str">
        <f t="shared" si="332"/>
        <v/>
      </c>
      <c r="URP104" s="82" t="str">
        <f t="shared" si="332"/>
        <v/>
      </c>
      <c r="URQ104" s="82" t="str">
        <f t="shared" si="332"/>
        <v/>
      </c>
      <c r="URR104" s="82" t="str">
        <f t="shared" si="332"/>
        <v/>
      </c>
      <c r="URS104" s="82" t="str">
        <f t="shared" si="332"/>
        <v/>
      </c>
      <c r="URT104" s="82" t="str">
        <f t="shared" si="332"/>
        <v/>
      </c>
      <c r="URU104" s="82" t="str">
        <f t="shared" si="332"/>
        <v/>
      </c>
      <c r="URV104" s="82" t="str">
        <f t="shared" si="332"/>
        <v/>
      </c>
      <c r="URW104" s="82" t="str">
        <f t="shared" si="332"/>
        <v/>
      </c>
      <c r="URX104" s="82" t="str">
        <f t="shared" si="332"/>
        <v/>
      </c>
      <c r="URY104" s="82" t="str">
        <f t="shared" si="332"/>
        <v/>
      </c>
      <c r="URZ104" s="82" t="str">
        <f t="shared" si="332"/>
        <v/>
      </c>
      <c r="USA104" s="82" t="str">
        <f t="shared" si="332"/>
        <v/>
      </c>
      <c r="USB104" s="82" t="str">
        <f t="shared" si="332"/>
        <v/>
      </c>
      <c r="USC104" s="82" t="str">
        <f t="shared" si="332"/>
        <v/>
      </c>
      <c r="USD104" s="82" t="str">
        <f t="shared" si="332"/>
        <v/>
      </c>
      <c r="USE104" s="82" t="str">
        <f t="shared" ref="USE104:UUP104" si="333">IF(ISNUMBER(outYear),USE55+USE61+USE67+USE101,"")</f>
        <v/>
      </c>
      <c r="USF104" s="82" t="str">
        <f t="shared" si="333"/>
        <v/>
      </c>
      <c r="USG104" s="82" t="str">
        <f t="shared" si="333"/>
        <v/>
      </c>
      <c r="USH104" s="82" t="str">
        <f t="shared" si="333"/>
        <v/>
      </c>
      <c r="USI104" s="82" t="str">
        <f t="shared" si="333"/>
        <v/>
      </c>
      <c r="USJ104" s="82" t="str">
        <f t="shared" si="333"/>
        <v/>
      </c>
      <c r="USK104" s="82" t="str">
        <f t="shared" si="333"/>
        <v/>
      </c>
      <c r="USL104" s="82" t="str">
        <f t="shared" si="333"/>
        <v/>
      </c>
      <c r="USM104" s="82" t="str">
        <f t="shared" si="333"/>
        <v/>
      </c>
      <c r="USN104" s="82" t="str">
        <f t="shared" si="333"/>
        <v/>
      </c>
      <c r="USO104" s="82" t="str">
        <f t="shared" si="333"/>
        <v/>
      </c>
      <c r="USP104" s="82" t="str">
        <f t="shared" si="333"/>
        <v/>
      </c>
      <c r="USQ104" s="82" t="str">
        <f t="shared" si="333"/>
        <v/>
      </c>
      <c r="USR104" s="82" t="str">
        <f t="shared" si="333"/>
        <v/>
      </c>
      <c r="USS104" s="82" t="str">
        <f t="shared" si="333"/>
        <v/>
      </c>
      <c r="UST104" s="82" t="str">
        <f t="shared" si="333"/>
        <v/>
      </c>
      <c r="USU104" s="82" t="str">
        <f t="shared" si="333"/>
        <v/>
      </c>
      <c r="USV104" s="82" t="str">
        <f t="shared" si="333"/>
        <v/>
      </c>
      <c r="USW104" s="82" t="str">
        <f t="shared" si="333"/>
        <v/>
      </c>
      <c r="USX104" s="82" t="str">
        <f t="shared" si="333"/>
        <v/>
      </c>
      <c r="USY104" s="82" t="str">
        <f t="shared" si="333"/>
        <v/>
      </c>
      <c r="USZ104" s="82" t="str">
        <f t="shared" si="333"/>
        <v/>
      </c>
      <c r="UTA104" s="82" t="str">
        <f t="shared" si="333"/>
        <v/>
      </c>
      <c r="UTB104" s="82" t="str">
        <f t="shared" si="333"/>
        <v/>
      </c>
      <c r="UTC104" s="82" t="str">
        <f t="shared" si="333"/>
        <v/>
      </c>
      <c r="UTD104" s="82" t="str">
        <f t="shared" si="333"/>
        <v/>
      </c>
      <c r="UTE104" s="82" t="str">
        <f t="shared" si="333"/>
        <v/>
      </c>
      <c r="UTF104" s="82" t="str">
        <f t="shared" si="333"/>
        <v/>
      </c>
      <c r="UTG104" s="82" t="str">
        <f t="shared" si="333"/>
        <v/>
      </c>
      <c r="UTH104" s="82" t="str">
        <f t="shared" si="333"/>
        <v/>
      </c>
      <c r="UTI104" s="82" t="str">
        <f t="shared" si="333"/>
        <v/>
      </c>
      <c r="UTJ104" s="82" t="str">
        <f t="shared" si="333"/>
        <v/>
      </c>
      <c r="UTK104" s="82" t="str">
        <f t="shared" si="333"/>
        <v/>
      </c>
      <c r="UTL104" s="82" t="str">
        <f t="shared" si="333"/>
        <v/>
      </c>
      <c r="UTM104" s="82" t="str">
        <f t="shared" si="333"/>
        <v/>
      </c>
      <c r="UTN104" s="82" t="str">
        <f t="shared" si="333"/>
        <v/>
      </c>
      <c r="UTO104" s="82" t="str">
        <f t="shared" si="333"/>
        <v/>
      </c>
      <c r="UTP104" s="82" t="str">
        <f t="shared" si="333"/>
        <v/>
      </c>
      <c r="UTQ104" s="82" t="str">
        <f t="shared" si="333"/>
        <v/>
      </c>
      <c r="UTR104" s="82" t="str">
        <f t="shared" si="333"/>
        <v/>
      </c>
      <c r="UTS104" s="82" t="str">
        <f t="shared" si="333"/>
        <v/>
      </c>
      <c r="UTT104" s="82" t="str">
        <f t="shared" si="333"/>
        <v/>
      </c>
      <c r="UTU104" s="82" t="str">
        <f t="shared" si="333"/>
        <v/>
      </c>
      <c r="UTV104" s="82" t="str">
        <f t="shared" si="333"/>
        <v/>
      </c>
      <c r="UTW104" s="82" t="str">
        <f t="shared" si="333"/>
        <v/>
      </c>
      <c r="UTX104" s="82" t="str">
        <f t="shared" si="333"/>
        <v/>
      </c>
      <c r="UTY104" s="82" t="str">
        <f t="shared" si="333"/>
        <v/>
      </c>
      <c r="UTZ104" s="82" t="str">
        <f t="shared" si="333"/>
        <v/>
      </c>
      <c r="UUA104" s="82" t="str">
        <f t="shared" si="333"/>
        <v/>
      </c>
      <c r="UUB104" s="82" t="str">
        <f t="shared" si="333"/>
        <v/>
      </c>
      <c r="UUC104" s="82" t="str">
        <f t="shared" si="333"/>
        <v/>
      </c>
      <c r="UUD104" s="82" t="str">
        <f t="shared" si="333"/>
        <v/>
      </c>
      <c r="UUE104" s="82" t="str">
        <f t="shared" si="333"/>
        <v/>
      </c>
      <c r="UUF104" s="82" t="str">
        <f t="shared" si="333"/>
        <v/>
      </c>
      <c r="UUG104" s="82" t="str">
        <f t="shared" si="333"/>
        <v/>
      </c>
      <c r="UUH104" s="82" t="str">
        <f t="shared" si="333"/>
        <v/>
      </c>
      <c r="UUI104" s="82" t="str">
        <f t="shared" si="333"/>
        <v/>
      </c>
      <c r="UUJ104" s="82" t="str">
        <f t="shared" si="333"/>
        <v/>
      </c>
      <c r="UUK104" s="82" t="str">
        <f t="shared" si="333"/>
        <v/>
      </c>
      <c r="UUL104" s="82" t="str">
        <f t="shared" si="333"/>
        <v/>
      </c>
      <c r="UUM104" s="82" t="str">
        <f t="shared" si="333"/>
        <v/>
      </c>
      <c r="UUN104" s="82" t="str">
        <f t="shared" si="333"/>
        <v/>
      </c>
      <c r="UUO104" s="82" t="str">
        <f t="shared" si="333"/>
        <v/>
      </c>
      <c r="UUP104" s="82" t="str">
        <f t="shared" si="333"/>
        <v/>
      </c>
      <c r="UUQ104" s="82" t="str">
        <f t="shared" ref="UUQ104:UXB104" si="334">IF(ISNUMBER(outYear),UUQ55+UUQ61+UUQ67+UUQ101,"")</f>
        <v/>
      </c>
      <c r="UUR104" s="82" t="str">
        <f t="shared" si="334"/>
        <v/>
      </c>
      <c r="UUS104" s="82" t="str">
        <f t="shared" si="334"/>
        <v/>
      </c>
      <c r="UUT104" s="82" t="str">
        <f t="shared" si="334"/>
        <v/>
      </c>
      <c r="UUU104" s="82" t="str">
        <f t="shared" si="334"/>
        <v/>
      </c>
      <c r="UUV104" s="82" t="str">
        <f t="shared" si="334"/>
        <v/>
      </c>
      <c r="UUW104" s="82" t="str">
        <f t="shared" si="334"/>
        <v/>
      </c>
      <c r="UUX104" s="82" t="str">
        <f t="shared" si="334"/>
        <v/>
      </c>
      <c r="UUY104" s="82" t="str">
        <f t="shared" si="334"/>
        <v/>
      </c>
      <c r="UUZ104" s="82" t="str">
        <f t="shared" si="334"/>
        <v/>
      </c>
      <c r="UVA104" s="82" t="str">
        <f t="shared" si="334"/>
        <v/>
      </c>
      <c r="UVB104" s="82" t="str">
        <f t="shared" si="334"/>
        <v/>
      </c>
      <c r="UVC104" s="82" t="str">
        <f t="shared" si="334"/>
        <v/>
      </c>
      <c r="UVD104" s="82" t="str">
        <f t="shared" si="334"/>
        <v/>
      </c>
      <c r="UVE104" s="82" t="str">
        <f t="shared" si="334"/>
        <v/>
      </c>
      <c r="UVF104" s="82" t="str">
        <f t="shared" si="334"/>
        <v/>
      </c>
      <c r="UVG104" s="82" t="str">
        <f t="shared" si="334"/>
        <v/>
      </c>
      <c r="UVH104" s="82" t="str">
        <f t="shared" si="334"/>
        <v/>
      </c>
      <c r="UVI104" s="82" t="str">
        <f t="shared" si="334"/>
        <v/>
      </c>
      <c r="UVJ104" s="82" t="str">
        <f t="shared" si="334"/>
        <v/>
      </c>
      <c r="UVK104" s="82" t="str">
        <f t="shared" si="334"/>
        <v/>
      </c>
      <c r="UVL104" s="82" t="str">
        <f t="shared" si="334"/>
        <v/>
      </c>
      <c r="UVM104" s="82" t="str">
        <f t="shared" si="334"/>
        <v/>
      </c>
      <c r="UVN104" s="82" t="str">
        <f t="shared" si="334"/>
        <v/>
      </c>
      <c r="UVO104" s="82" t="str">
        <f t="shared" si="334"/>
        <v/>
      </c>
      <c r="UVP104" s="82" t="str">
        <f t="shared" si="334"/>
        <v/>
      </c>
      <c r="UVQ104" s="82" t="str">
        <f t="shared" si="334"/>
        <v/>
      </c>
      <c r="UVR104" s="82" t="str">
        <f t="shared" si="334"/>
        <v/>
      </c>
      <c r="UVS104" s="82" t="str">
        <f t="shared" si="334"/>
        <v/>
      </c>
      <c r="UVT104" s="82" t="str">
        <f t="shared" si="334"/>
        <v/>
      </c>
      <c r="UVU104" s="82" t="str">
        <f t="shared" si="334"/>
        <v/>
      </c>
      <c r="UVV104" s="82" t="str">
        <f t="shared" si="334"/>
        <v/>
      </c>
      <c r="UVW104" s="82" t="str">
        <f t="shared" si="334"/>
        <v/>
      </c>
      <c r="UVX104" s="82" t="str">
        <f t="shared" si="334"/>
        <v/>
      </c>
      <c r="UVY104" s="82" t="str">
        <f t="shared" si="334"/>
        <v/>
      </c>
      <c r="UVZ104" s="82" t="str">
        <f t="shared" si="334"/>
        <v/>
      </c>
      <c r="UWA104" s="82" t="str">
        <f t="shared" si="334"/>
        <v/>
      </c>
      <c r="UWB104" s="82" t="str">
        <f t="shared" si="334"/>
        <v/>
      </c>
      <c r="UWC104" s="82" t="str">
        <f t="shared" si="334"/>
        <v/>
      </c>
      <c r="UWD104" s="82" t="str">
        <f t="shared" si="334"/>
        <v/>
      </c>
      <c r="UWE104" s="82" t="str">
        <f t="shared" si="334"/>
        <v/>
      </c>
      <c r="UWF104" s="82" t="str">
        <f t="shared" si="334"/>
        <v/>
      </c>
      <c r="UWG104" s="82" t="str">
        <f t="shared" si="334"/>
        <v/>
      </c>
      <c r="UWH104" s="82" t="str">
        <f t="shared" si="334"/>
        <v/>
      </c>
      <c r="UWI104" s="82" t="str">
        <f t="shared" si="334"/>
        <v/>
      </c>
      <c r="UWJ104" s="82" t="str">
        <f t="shared" si="334"/>
        <v/>
      </c>
      <c r="UWK104" s="82" t="str">
        <f t="shared" si="334"/>
        <v/>
      </c>
      <c r="UWL104" s="82" t="str">
        <f t="shared" si="334"/>
        <v/>
      </c>
      <c r="UWM104" s="82" t="str">
        <f t="shared" si="334"/>
        <v/>
      </c>
      <c r="UWN104" s="82" t="str">
        <f t="shared" si="334"/>
        <v/>
      </c>
      <c r="UWO104" s="82" t="str">
        <f t="shared" si="334"/>
        <v/>
      </c>
      <c r="UWP104" s="82" t="str">
        <f t="shared" si="334"/>
        <v/>
      </c>
      <c r="UWQ104" s="82" t="str">
        <f t="shared" si="334"/>
        <v/>
      </c>
      <c r="UWR104" s="82" t="str">
        <f t="shared" si="334"/>
        <v/>
      </c>
      <c r="UWS104" s="82" t="str">
        <f t="shared" si="334"/>
        <v/>
      </c>
      <c r="UWT104" s="82" t="str">
        <f t="shared" si="334"/>
        <v/>
      </c>
      <c r="UWU104" s="82" t="str">
        <f t="shared" si="334"/>
        <v/>
      </c>
      <c r="UWV104" s="82" t="str">
        <f t="shared" si="334"/>
        <v/>
      </c>
      <c r="UWW104" s="82" t="str">
        <f t="shared" si="334"/>
        <v/>
      </c>
      <c r="UWX104" s="82" t="str">
        <f t="shared" si="334"/>
        <v/>
      </c>
      <c r="UWY104" s="82" t="str">
        <f t="shared" si="334"/>
        <v/>
      </c>
      <c r="UWZ104" s="82" t="str">
        <f t="shared" si="334"/>
        <v/>
      </c>
      <c r="UXA104" s="82" t="str">
        <f t="shared" si="334"/>
        <v/>
      </c>
      <c r="UXB104" s="82" t="str">
        <f t="shared" si="334"/>
        <v/>
      </c>
      <c r="UXC104" s="82" t="str">
        <f t="shared" ref="UXC104:UZN104" si="335">IF(ISNUMBER(outYear),UXC55+UXC61+UXC67+UXC101,"")</f>
        <v/>
      </c>
      <c r="UXD104" s="82" t="str">
        <f t="shared" si="335"/>
        <v/>
      </c>
      <c r="UXE104" s="82" t="str">
        <f t="shared" si="335"/>
        <v/>
      </c>
      <c r="UXF104" s="82" t="str">
        <f t="shared" si="335"/>
        <v/>
      </c>
      <c r="UXG104" s="82" t="str">
        <f t="shared" si="335"/>
        <v/>
      </c>
      <c r="UXH104" s="82" t="str">
        <f t="shared" si="335"/>
        <v/>
      </c>
      <c r="UXI104" s="82" t="str">
        <f t="shared" si="335"/>
        <v/>
      </c>
      <c r="UXJ104" s="82" t="str">
        <f t="shared" si="335"/>
        <v/>
      </c>
      <c r="UXK104" s="82" t="str">
        <f t="shared" si="335"/>
        <v/>
      </c>
      <c r="UXL104" s="82" t="str">
        <f t="shared" si="335"/>
        <v/>
      </c>
      <c r="UXM104" s="82" t="str">
        <f t="shared" si="335"/>
        <v/>
      </c>
      <c r="UXN104" s="82" t="str">
        <f t="shared" si="335"/>
        <v/>
      </c>
      <c r="UXO104" s="82" t="str">
        <f t="shared" si="335"/>
        <v/>
      </c>
      <c r="UXP104" s="82" t="str">
        <f t="shared" si="335"/>
        <v/>
      </c>
      <c r="UXQ104" s="82" t="str">
        <f t="shared" si="335"/>
        <v/>
      </c>
      <c r="UXR104" s="82" t="str">
        <f t="shared" si="335"/>
        <v/>
      </c>
      <c r="UXS104" s="82" t="str">
        <f t="shared" si="335"/>
        <v/>
      </c>
      <c r="UXT104" s="82" t="str">
        <f t="shared" si="335"/>
        <v/>
      </c>
      <c r="UXU104" s="82" t="str">
        <f t="shared" si="335"/>
        <v/>
      </c>
      <c r="UXV104" s="82" t="str">
        <f t="shared" si="335"/>
        <v/>
      </c>
      <c r="UXW104" s="82" t="str">
        <f t="shared" si="335"/>
        <v/>
      </c>
      <c r="UXX104" s="82" t="str">
        <f t="shared" si="335"/>
        <v/>
      </c>
      <c r="UXY104" s="82" t="str">
        <f t="shared" si="335"/>
        <v/>
      </c>
      <c r="UXZ104" s="82" t="str">
        <f t="shared" si="335"/>
        <v/>
      </c>
      <c r="UYA104" s="82" t="str">
        <f t="shared" si="335"/>
        <v/>
      </c>
      <c r="UYB104" s="82" t="str">
        <f t="shared" si="335"/>
        <v/>
      </c>
      <c r="UYC104" s="82" t="str">
        <f t="shared" si="335"/>
        <v/>
      </c>
      <c r="UYD104" s="82" t="str">
        <f t="shared" si="335"/>
        <v/>
      </c>
      <c r="UYE104" s="82" t="str">
        <f t="shared" si="335"/>
        <v/>
      </c>
      <c r="UYF104" s="82" t="str">
        <f t="shared" si="335"/>
        <v/>
      </c>
      <c r="UYG104" s="82" t="str">
        <f t="shared" si="335"/>
        <v/>
      </c>
      <c r="UYH104" s="82" t="str">
        <f t="shared" si="335"/>
        <v/>
      </c>
      <c r="UYI104" s="82" t="str">
        <f t="shared" si="335"/>
        <v/>
      </c>
      <c r="UYJ104" s="82" t="str">
        <f t="shared" si="335"/>
        <v/>
      </c>
      <c r="UYK104" s="82" t="str">
        <f t="shared" si="335"/>
        <v/>
      </c>
      <c r="UYL104" s="82" t="str">
        <f t="shared" si="335"/>
        <v/>
      </c>
      <c r="UYM104" s="82" t="str">
        <f t="shared" si="335"/>
        <v/>
      </c>
      <c r="UYN104" s="82" t="str">
        <f t="shared" si="335"/>
        <v/>
      </c>
      <c r="UYO104" s="82" t="str">
        <f t="shared" si="335"/>
        <v/>
      </c>
      <c r="UYP104" s="82" t="str">
        <f t="shared" si="335"/>
        <v/>
      </c>
      <c r="UYQ104" s="82" t="str">
        <f t="shared" si="335"/>
        <v/>
      </c>
      <c r="UYR104" s="82" t="str">
        <f t="shared" si="335"/>
        <v/>
      </c>
      <c r="UYS104" s="82" t="str">
        <f t="shared" si="335"/>
        <v/>
      </c>
      <c r="UYT104" s="82" t="str">
        <f t="shared" si="335"/>
        <v/>
      </c>
      <c r="UYU104" s="82" t="str">
        <f t="shared" si="335"/>
        <v/>
      </c>
      <c r="UYV104" s="82" t="str">
        <f t="shared" si="335"/>
        <v/>
      </c>
      <c r="UYW104" s="82" t="str">
        <f t="shared" si="335"/>
        <v/>
      </c>
      <c r="UYX104" s="82" t="str">
        <f t="shared" si="335"/>
        <v/>
      </c>
      <c r="UYY104" s="82" t="str">
        <f t="shared" si="335"/>
        <v/>
      </c>
      <c r="UYZ104" s="82" t="str">
        <f t="shared" si="335"/>
        <v/>
      </c>
      <c r="UZA104" s="82" t="str">
        <f t="shared" si="335"/>
        <v/>
      </c>
      <c r="UZB104" s="82" t="str">
        <f t="shared" si="335"/>
        <v/>
      </c>
      <c r="UZC104" s="82" t="str">
        <f t="shared" si="335"/>
        <v/>
      </c>
      <c r="UZD104" s="82" t="str">
        <f t="shared" si="335"/>
        <v/>
      </c>
      <c r="UZE104" s="82" t="str">
        <f t="shared" si="335"/>
        <v/>
      </c>
      <c r="UZF104" s="82" t="str">
        <f t="shared" si="335"/>
        <v/>
      </c>
      <c r="UZG104" s="82" t="str">
        <f t="shared" si="335"/>
        <v/>
      </c>
      <c r="UZH104" s="82" t="str">
        <f t="shared" si="335"/>
        <v/>
      </c>
      <c r="UZI104" s="82" t="str">
        <f t="shared" si="335"/>
        <v/>
      </c>
      <c r="UZJ104" s="82" t="str">
        <f t="shared" si="335"/>
        <v/>
      </c>
      <c r="UZK104" s="82" t="str">
        <f t="shared" si="335"/>
        <v/>
      </c>
      <c r="UZL104" s="82" t="str">
        <f t="shared" si="335"/>
        <v/>
      </c>
      <c r="UZM104" s="82" t="str">
        <f t="shared" si="335"/>
        <v/>
      </c>
      <c r="UZN104" s="82" t="str">
        <f t="shared" si="335"/>
        <v/>
      </c>
      <c r="UZO104" s="82" t="str">
        <f t="shared" ref="UZO104:VBZ104" si="336">IF(ISNUMBER(outYear),UZO55+UZO61+UZO67+UZO101,"")</f>
        <v/>
      </c>
      <c r="UZP104" s="82" t="str">
        <f t="shared" si="336"/>
        <v/>
      </c>
      <c r="UZQ104" s="82" t="str">
        <f t="shared" si="336"/>
        <v/>
      </c>
      <c r="UZR104" s="82" t="str">
        <f t="shared" si="336"/>
        <v/>
      </c>
      <c r="UZS104" s="82" t="str">
        <f t="shared" si="336"/>
        <v/>
      </c>
      <c r="UZT104" s="82" t="str">
        <f t="shared" si="336"/>
        <v/>
      </c>
      <c r="UZU104" s="82" t="str">
        <f t="shared" si="336"/>
        <v/>
      </c>
      <c r="UZV104" s="82" t="str">
        <f t="shared" si="336"/>
        <v/>
      </c>
      <c r="UZW104" s="82" t="str">
        <f t="shared" si="336"/>
        <v/>
      </c>
      <c r="UZX104" s="82" t="str">
        <f t="shared" si="336"/>
        <v/>
      </c>
      <c r="UZY104" s="82" t="str">
        <f t="shared" si="336"/>
        <v/>
      </c>
      <c r="UZZ104" s="82" t="str">
        <f t="shared" si="336"/>
        <v/>
      </c>
      <c r="VAA104" s="82" t="str">
        <f t="shared" si="336"/>
        <v/>
      </c>
      <c r="VAB104" s="82" t="str">
        <f t="shared" si="336"/>
        <v/>
      </c>
      <c r="VAC104" s="82" t="str">
        <f t="shared" si="336"/>
        <v/>
      </c>
      <c r="VAD104" s="82" t="str">
        <f t="shared" si="336"/>
        <v/>
      </c>
      <c r="VAE104" s="82" t="str">
        <f t="shared" si="336"/>
        <v/>
      </c>
      <c r="VAF104" s="82" t="str">
        <f t="shared" si="336"/>
        <v/>
      </c>
      <c r="VAG104" s="82" t="str">
        <f t="shared" si="336"/>
        <v/>
      </c>
      <c r="VAH104" s="82" t="str">
        <f t="shared" si="336"/>
        <v/>
      </c>
      <c r="VAI104" s="82" t="str">
        <f t="shared" si="336"/>
        <v/>
      </c>
      <c r="VAJ104" s="82" t="str">
        <f t="shared" si="336"/>
        <v/>
      </c>
      <c r="VAK104" s="82" t="str">
        <f t="shared" si="336"/>
        <v/>
      </c>
      <c r="VAL104" s="82" t="str">
        <f t="shared" si="336"/>
        <v/>
      </c>
      <c r="VAM104" s="82" t="str">
        <f t="shared" si="336"/>
        <v/>
      </c>
      <c r="VAN104" s="82" t="str">
        <f t="shared" si="336"/>
        <v/>
      </c>
      <c r="VAO104" s="82" t="str">
        <f t="shared" si="336"/>
        <v/>
      </c>
      <c r="VAP104" s="82" t="str">
        <f t="shared" si="336"/>
        <v/>
      </c>
      <c r="VAQ104" s="82" t="str">
        <f t="shared" si="336"/>
        <v/>
      </c>
      <c r="VAR104" s="82" t="str">
        <f t="shared" si="336"/>
        <v/>
      </c>
      <c r="VAS104" s="82" t="str">
        <f t="shared" si="336"/>
        <v/>
      </c>
      <c r="VAT104" s="82" t="str">
        <f t="shared" si="336"/>
        <v/>
      </c>
      <c r="VAU104" s="82" t="str">
        <f t="shared" si="336"/>
        <v/>
      </c>
      <c r="VAV104" s="82" t="str">
        <f t="shared" si="336"/>
        <v/>
      </c>
      <c r="VAW104" s="82" t="str">
        <f t="shared" si="336"/>
        <v/>
      </c>
      <c r="VAX104" s="82" t="str">
        <f t="shared" si="336"/>
        <v/>
      </c>
      <c r="VAY104" s="82" t="str">
        <f t="shared" si="336"/>
        <v/>
      </c>
      <c r="VAZ104" s="82" t="str">
        <f t="shared" si="336"/>
        <v/>
      </c>
      <c r="VBA104" s="82" t="str">
        <f t="shared" si="336"/>
        <v/>
      </c>
      <c r="VBB104" s="82" t="str">
        <f t="shared" si="336"/>
        <v/>
      </c>
      <c r="VBC104" s="82" t="str">
        <f t="shared" si="336"/>
        <v/>
      </c>
      <c r="VBD104" s="82" t="str">
        <f t="shared" si="336"/>
        <v/>
      </c>
      <c r="VBE104" s="82" t="str">
        <f t="shared" si="336"/>
        <v/>
      </c>
      <c r="VBF104" s="82" t="str">
        <f t="shared" si="336"/>
        <v/>
      </c>
      <c r="VBG104" s="82" t="str">
        <f t="shared" si="336"/>
        <v/>
      </c>
      <c r="VBH104" s="82" t="str">
        <f t="shared" si="336"/>
        <v/>
      </c>
      <c r="VBI104" s="82" t="str">
        <f t="shared" si="336"/>
        <v/>
      </c>
      <c r="VBJ104" s="82" t="str">
        <f t="shared" si="336"/>
        <v/>
      </c>
      <c r="VBK104" s="82" t="str">
        <f t="shared" si="336"/>
        <v/>
      </c>
      <c r="VBL104" s="82" t="str">
        <f t="shared" si="336"/>
        <v/>
      </c>
      <c r="VBM104" s="82" t="str">
        <f t="shared" si="336"/>
        <v/>
      </c>
      <c r="VBN104" s="82" t="str">
        <f t="shared" si="336"/>
        <v/>
      </c>
      <c r="VBO104" s="82" t="str">
        <f t="shared" si="336"/>
        <v/>
      </c>
      <c r="VBP104" s="82" t="str">
        <f t="shared" si="336"/>
        <v/>
      </c>
      <c r="VBQ104" s="82" t="str">
        <f t="shared" si="336"/>
        <v/>
      </c>
      <c r="VBR104" s="82" t="str">
        <f t="shared" si="336"/>
        <v/>
      </c>
      <c r="VBS104" s="82" t="str">
        <f t="shared" si="336"/>
        <v/>
      </c>
      <c r="VBT104" s="82" t="str">
        <f t="shared" si="336"/>
        <v/>
      </c>
      <c r="VBU104" s="82" t="str">
        <f t="shared" si="336"/>
        <v/>
      </c>
      <c r="VBV104" s="82" t="str">
        <f t="shared" si="336"/>
        <v/>
      </c>
      <c r="VBW104" s="82" t="str">
        <f t="shared" si="336"/>
        <v/>
      </c>
      <c r="VBX104" s="82" t="str">
        <f t="shared" si="336"/>
        <v/>
      </c>
      <c r="VBY104" s="82" t="str">
        <f t="shared" si="336"/>
        <v/>
      </c>
      <c r="VBZ104" s="82" t="str">
        <f t="shared" si="336"/>
        <v/>
      </c>
      <c r="VCA104" s="82" t="str">
        <f t="shared" ref="VCA104:VEL104" si="337">IF(ISNUMBER(outYear),VCA55+VCA61+VCA67+VCA101,"")</f>
        <v/>
      </c>
      <c r="VCB104" s="82" t="str">
        <f t="shared" si="337"/>
        <v/>
      </c>
      <c r="VCC104" s="82" t="str">
        <f t="shared" si="337"/>
        <v/>
      </c>
      <c r="VCD104" s="82" t="str">
        <f t="shared" si="337"/>
        <v/>
      </c>
      <c r="VCE104" s="82" t="str">
        <f t="shared" si="337"/>
        <v/>
      </c>
      <c r="VCF104" s="82" t="str">
        <f t="shared" si="337"/>
        <v/>
      </c>
      <c r="VCG104" s="82" t="str">
        <f t="shared" si="337"/>
        <v/>
      </c>
      <c r="VCH104" s="82" t="str">
        <f t="shared" si="337"/>
        <v/>
      </c>
      <c r="VCI104" s="82" t="str">
        <f t="shared" si="337"/>
        <v/>
      </c>
      <c r="VCJ104" s="82" t="str">
        <f t="shared" si="337"/>
        <v/>
      </c>
      <c r="VCK104" s="82" t="str">
        <f t="shared" si="337"/>
        <v/>
      </c>
      <c r="VCL104" s="82" t="str">
        <f t="shared" si="337"/>
        <v/>
      </c>
      <c r="VCM104" s="82" t="str">
        <f t="shared" si="337"/>
        <v/>
      </c>
      <c r="VCN104" s="82" t="str">
        <f t="shared" si="337"/>
        <v/>
      </c>
      <c r="VCO104" s="82" t="str">
        <f t="shared" si="337"/>
        <v/>
      </c>
      <c r="VCP104" s="82" t="str">
        <f t="shared" si="337"/>
        <v/>
      </c>
      <c r="VCQ104" s="82" t="str">
        <f t="shared" si="337"/>
        <v/>
      </c>
      <c r="VCR104" s="82" t="str">
        <f t="shared" si="337"/>
        <v/>
      </c>
      <c r="VCS104" s="82" t="str">
        <f t="shared" si="337"/>
        <v/>
      </c>
      <c r="VCT104" s="82" t="str">
        <f t="shared" si="337"/>
        <v/>
      </c>
      <c r="VCU104" s="82" t="str">
        <f t="shared" si="337"/>
        <v/>
      </c>
      <c r="VCV104" s="82" t="str">
        <f t="shared" si="337"/>
        <v/>
      </c>
      <c r="VCW104" s="82" t="str">
        <f t="shared" si="337"/>
        <v/>
      </c>
      <c r="VCX104" s="82" t="str">
        <f t="shared" si="337"/>
        <v/>
      </c>
      <c r="VCY104" s="82" t="str">
        <f t="shared" si="337"/>
        <v/>
      </c>
      <c r="VCZ104" s="82" t="str">
        <f t="shared" si="337"/>
        <v/>
      </c>
      <c r="VDA104" s="82" t="str">
        <f t="shared" si="337"/>
        <v/>
      </c>
      <c r="VDB104" s="82" t="str">
        <f t="shared" si="337"/>
        <v/>
      </c>
      <c r="VDC104" s="82" t="str">
        <f t="shared" si="337"/>
        <v/>
      </c>
      <c r="VDD104" s="82" t="str">
        <f t="shared" si="337"/>
        <v/>
      </c>
      <c r="VDE104" s="82" t="str">
        <f t="shared" si="337"/>
        <v/>
      </c>
      <c r="VDF104" s="82" t="str">
        <f t="shared" si="337"/>
        <v/>
      </c>
      <c r="VDG104" s="82" t="str">
        <f t="shared" si="337"/>
        <v/>
      </c>
      <c r="VDH104" s="82" t="str">
        <f t="shared" si="337"/>
        <v/>
      </c>
      <c r="VDI104" s="82" t="str">
        <f t="shared" si="337"/>
        <v/>
      </c>
      <c r="VDJ104" s="82" t="str">
        <f t="shared" si="337"/>
        <v/>
      </c>
      <c r="VDK104" s="82" t="str">
        <f t="shared" si="337"/>
        <v/>
      </c>
      <c r="VDL104" s="82" t="str">
        <f t="shared" si="337"/>
        <v/>
      </c>
      <c r="VDM104" s="82" t="str">
        <f t="shared" si="337"/>
        <v/>
      </c>
      <c r="VDN104" s="82" t="str">
        <f t="shared" si="337"/>
        <v/>
      </c>
      <c r="VDO104" s="82" t="str">
        <f t="shared" si="337"/>
        <v/>
      </c>
      <c r="VDP104" s="82" t="str">
        <f t="shared" si="337"/>
        <v/>
      </c>
      <c r="VDQ104" s="82" t="str">
        <f t="shared" si="337"/>
        <v/>
      </c>
      <c r="VDR104" s="82" t="str">
        <f t="shared" si="337"/>
        <v/>
      </c>
      <c r="VDS104" s="82" t="str">
        <f t="shared" si="337"/>
        <v/>
      </c>
      <c r="VDT104" s="82" t="str">
        <f t="shared" si="337"/>
        <v/>
      </c>
      <c r="VDU104" s="82" t="str">
        <f t="shared" si="337"/>
        <v/>
      </c>
      <c r="VDV104" s="82" t="str">
        <f t="shared" si="337"/>
        <v/>
      </c>
      <c r="VDW104" s="82" t="str">
        <f t="shared" si="337"/>
        <v/>
      </c>
      <c r="VDX104" s="82" t="str">
        <f t="shared" si="337"/>
        <v/>
      </c>
      <c r="VDY104" s="82" t="str">
        <f t="shared" si="337"/>
        <v/>
      </c>
      <c r="VDZ104" s="82" t="str">
        <f t="shared" si="337"/>
        <v/>
      </c>
      <c r="VEA104" s="82" t="str">
        <f t="shared" si="337"/>
        <v/>
      </c>
      <c r="VEB104" s="82" t="str">
        <f t="shared" si="337"/>
        <v/>
      </c>
      <c r="VEC104" s="82" t="str">
        <f t="shared" si="337"/>
        <v/>
      </c>
      <c r="VED104" s="82" t="str">
        <f t="shared" si="337"/>
        <v/>
      </c>
      <c r="VEE104" s="82" t="str">
        <f t="shared" si="337"/>
        <v/>
      </c>
      <c r="VEF104" s="82" t="str">
        <f t="shared" si="337"/>
        <v/>
      </c>
      <c r="VEG104" s="82" t="str">
        <f t="shared" si="337"/>
        <v/>
      </c>
      <c r="VEH104" s="82" t="str">
        <f t="shared" si="337"/>
        <v/>
      </c>
      <c r="VEI104" s="82" t="str">
        <f t="shared" si="337"/>
        <v/>
      </c>
      <c r="VEJ104" s="82" t="str">
        <f t="shared" si="337"/>
        <v/>
      </c>
      <c r="VEK104" s="82" t="str">
        <f t="shared" si="337"/>
        <v/>
      </c>
      <c r="VEL104" s="82" t="str">
        <f t="shared" si="337"/>
        <v/>
      </c>
      <c r="VEM104" s="82" t="str">
        <f t="shared" ref="VEM104:VGX104" si="338">IF(ISNUMBER(outYear),VEM55+VEM61+VEM67+VEM101,"")</f>
        <v/>
      </c>
      <c r="VEN104" s="82" t="str">
        <f t="shared" si="338"/>
        <v/>
      </c>
      <c r="VEO104" s="82" t="str">
        <f t="shared" si="338"/>
        <v/>
      </c>
      <c r="VEP104" s="82" t="str">
        <f t="shared" si="338"/>
        <v/>
      </c>
      <c r="VEQ104" s="82" t="str">
        <f t="shared" si="338"/>
        <v/>
      </c>
      <c r="VER104" s="82" t="str">
        <f t="shared" si="338"/>
        <v/>
      </c>
      <c r="VES104" s="82" t="str">
        <f t="shared" si="338"/>
        <v/>
      </c>
      <c r="VET104" s="82" t="str">
        <f t="shared" si="338"/>
        <v/>
      </c>
      <c r="VEU104" s="82" t="str">
        <f t="shared" si="338"/>
        <v/>
      </c>
      <c r="VEV104" s="82" t="str">
        <f t="shared" si="338"/>
        <v/>
      </c>
      <c r="VEW104" s="82" t="str">
        <f t="shared" si="338"/>
        <v/>
      </c>
      <c r="VEX104" s="82" t="str">
        <f t="shared" si="338"/>
        <v/>
      </c>
      <c r="VEY104" s="82" t="str">
        <f t="shared" si="338"/>
        <v/>
      </c>
      <c r="VEZ104" s="82" t="str">
        <f t="shared" si="338"/>
        <v/>
      </c>
      <c r="VFA104" s="82" t="str">
        <f t="shared" si="338"/>
        <v/>
      </c>
      <c r="VFB104" s="82" t="str">
        <f t="shared" si="338"/>
        <v/>
      </c>
      <c r="VFC104" s="82" t="str">
        <f t="shared" si="338"/>
        <v/>
      </c>
      <c r="VFD104" s="82" t="str">
        <f t="shared" si="338"/>
        <v/>
      </c>
      <c r="VFE104" s="82" t="str">
        <f t="shared" si="338"/>
        <v/>
      </c>
      <c r="VFF104" s="82" t="str">
        <f t="shared" si="338"/>
        <v/>
      </c>
      <c r="VFG104" s="82" t="str">
        <f t="shared" si="338"/>
        <v/>
      </c>
      <c r="VFH104" s="82" t="str">
        <f t="shared" si="338"/>
        <v/>
      </c>
      <c r="VFI104" s="82" t="str">
        <f t="shared" si="338"/>
        <v/>
      </c>
      <c r="VFJ104" s="82" t="str">
        <f t="shared" si="338"/>
        <v/>
      </c>
      <c r="VFK104" s="82" t="str">
        <f t="shared" si="338"/>
        <v/>
      </c>
      <c r="VFL104" s="82" t="str">
        <f t="shared" si="338"/>
        <v/>
      </c>
      <c r="VFM104" s="82" t="str">
        <f t="shared" si="338"/>
        <v/>
      </c>
      <c r="VFN104" s="82" t="str">
        <f t="shared" si="338"/>
        <v/>
      </c>
      <c r="VFO104" s="82" t="str">
        <f t="shared" si="338"/>
        <v/>
      </c>
      <c r="VFP104" s="82" t="str">
        <f t="shared" si="338"/>
        <v/>
      </c>
      <c r="VFQ104" s="82" t="str">
        <f t="shared" si="338"/>
        <v/>
      </c>
      <c r="VFR104" s="82" t="str">
        <f t="shared" si="338"/>
        <v/>
      </c>
      <c r="VFS104" s="82" t="str">
        <f t="shared" si="338"/>
        <v/>
      </c>
      <c r="VFT104" s="82" t="str">
        <f t="shared" si="338"/>
        <v/>
      </c>
      <c r="VFU104" s="82" t="str">
        <f t="shared" si="338"/>
        <v/>
      </c>
      <c r="VFV104" s="82" t="str">
        <f t="shared" si="338"/>
        <v/>
      </c>
      <c r="VFW104" s="82" t="str">
        <f t="shared" si="338"/>
        <v/>
      </c>
      <c r="VFX104" s="82" t="str">
        <f t="shared" si="338"/>
        <v/>
      </c>
      <c r="VFY104" s="82" t="str">
        <f t="shared" si="338"/>
        <v/>
      </c>
      <c r="VFZ104" s="82" t="str">
        <f t="shared" si="338"/>
        <v/>
      </c>
      <c r="VGA104" s="82" t="str">
        <f t="shared" si="338"/>
        <v/>
      </c>
      <c r="VGB104" s="82" t="str">
        <f t="shared" si="338"/>
        <v/>
      </c>
      <c r="VGC104" s="82" t="str">
        <f t="shared" si="338"/>
        <v/>
      </c>
      <c r="VGD104" s="82" t="str">
        <f t="shared" si="338"/>
        <v/>
      </c>
      <c r="VGE104" s="82" t="str">
        <f t="shared" si="338"/>
        <v/>
      </c>
      <c r="VGF104" s="82" t="str">
        <f t="shared" si="338"/>
        <v/>
      </c>
      <c r="VGG104" s="82" t="str">
        <f t="shared" si="338"/>
        <v/>
      </c>
      <c r="VGH104" s="82" t="str">
        <f t="shared" si="338"/>
        <v/>
      </c>
      <c r="VGI104" s="82" t="str">
        <f t="shared" si="338"/>
        <v/>
      </c>
      <c r="VGJ104" s="82" t="str">
        <f t="shared" si="338"/>
        <v/>
      </c>
      <c r="VGK104" s="82" t="str">
        <f t="shared" si="338"/>
        <v/>
      </c>
      <c r="VGL104" s="82" t="str">
        <f t="shared" si="338"/>
        <v/>
      </c>
      <c r="VGM104" s="82" t="str">
        <f t="shared" si="338"/>
        <v/>
      </c>
      <c r="VGN104" s="82" t="str">
        <f t="shared" si="338"/>
        <v/>
      </c>
      <c r="VGO104" s="82" t="str">
        <f t="shared" si="338"/>
        <v/>
      </c>
      <c r="VGP104" s="82" t="str">
        <f t="shared" si="338"/>
        <v/>
      </c>
      <c r="VGQ104" s="82" t="str">
        <f t="shared" si="338"/>
        <v/>
      </c>
      <c r="VGR104" s="82" t="str">
        <f t="shared" si="338"/>
        <v/>
      </c>
      <c r="VGS104" s="82" t="str">
        <f t="shared" si="338"/>
        <v/>
      </c>
      <c r="VGT104" s="82" t="str">
        <f t="shared" si="338"/>
        <v/>
      </c>
      <c r="VGU104" s="82" t="str">
        <f t="shared" si="338"/>
        <v/>
      </c>
      <c r="VGV104" s="82" t="str">
        <f t="shared" si="338"/>
        <v/>
      </c>
      <c r="VGW104" s="82" t="str">
        <f t="shared" si="338"/>
        <v/>
      </c>
      <c r="VGX104" s="82" t="str">
        <f t="shared" si="338"/>
        <v/>
      </c>
      <c r="VGY104" s="82" t="str">
        <f t="shared" ref="VGY104:VJJ104" si="339">IF(ISNUMBER(outYear),VGY55+VGY61+VGY67+VGY101,"")</f>
        <v/>
      </c>
      <c r="VGZ104" s="82" t="str">
        <f t="shared" si="339"/>
        <v/>
      </c>
      <c r="VHA104" s="82" t="str">
        <f t="shared" si="339"/>
        <v/>
      </c>
      <c r="VHB104" s="82" t="str">
        <f t="shared" si="339"/>
        <v/>
      </c>
      <c r="VHC104" s="82" t="str">
        <f t="shared" si="339"/>
        <v/>
      </c>
      <c r="VHD104" s="82" t="str">
        <f t="shared" si="339"/>
        <v/>
      </c>
      <c r="VHE104" s="82" t="str">
        <f t="shared" si="339"/>
        <v/>
      </c>
      <c r="VHF104" s="82" t="str">
        <f t="shared" si="339"/>
        <v/>
      </c>
      <c r="VHG104" s="82" t="str">
        <f t="shared" si="339"/>
        <v/>
      </c>
      <c r="VHH104" s="82" t="str">
        <f t="shared" si="339"/>
        <v/>
      </c>
      <c r="VHI104" s="82" t="str">
        <f t="shared" si="339"/>
        <v/>
      </c>
      <c r="VHJ104" s="82" t="str">
        <f t="shared" si="339"/>
        <v/>
      </c>
      <c r="VHK104" s="82" t="str">
        <f t="shared" si="339"/>
        <v/>
      </c>
      <c r="VHL104" s="82" t="str">
        <f t="shared" si="339"/>
        <v/>
      </c>
      <c r="VHM104" s="82" t="str">
        <f t="shared" si="339"/>
        <v/>
      </c>
      <c r="VHN104" s="82" t="str">
        <f t="shared" si="339"/>
        <v/>
      </c>
      <c r="VHO104" s="82" t="str">
        <f t="shared" si="339"/>
        <v/>
      </c>
      <c r="VHP104" s="82" t="str">
        <f t="shared" si="339"/>
        <v/>
      </c>
      <c r="VHQ104" s="82" t="str">
        <f t="shared" si="339"/>
        <v/>
      </c>
      <c r="VHR104" s="82" t="str">
        <f t="shared" si="339"/>
        <v/>
      </c>
      <c r="VHS104" s="82" t="str">
        <f t="shared" si="339"/>
        <v/>
      </c>
      <c r="VHT104" s="82" t="str">
        <f t="shared" si="339"/>
        <v/>
      </c>
      <c r="VHU104" s="82" t="str">
        <f t="shared" si="339"/>
        <v/>
      </c>
      <c r="VHV104" s="82" t="str">
        <f t="shared" si="339"/>
        <v/>
      </c>
      <c r="VHW104" s="82" t="str">
        <f t="shared" si="339"/>
        <v/>
      </c>
      <c r="VHX104" s="82" t="str">
        <f t="shared" si="339"/>
        <v/>
      </c>
      <c r="VHY104" s="82" t="str">
        <f t="shared" si="339"/>
        <v/>
      </c>
      <c r="VHZ104" s="82" t="str">
        <f t="shared" si="339"/>
        <v/>
      </c>
      <c r="VIA104" s="82" t="str">
        <f t="shared" si="339"/>
        <v/>
      </c>
      <c r="VIB104" s="82" t="str">
        <f t="shared" si="339"/>
        <v/>
      </c>
      <c r="VIC104" s="82" t="str">
        <f t="shared" si="339"/>
        <v/>
      </c>
      <c r="VID104" s="82" t="str">
        <f t="shared" si="339"/>
        <v/>
      </c>
      <c r="VIE104" s="82" t="str">
        <f t="shared" si="339"/>
        <v/>
      </c>
      <c r="VIF104" s="82" t="str">
        <f t="shared" si="339"/>
        <v/>
      </c>
      <c r="VIG104" s="82" t="str">
        <f t="shared" si="339"/>
        <v/>
      </c>
      <c r="VIH104" s="82" t="str">
        <f t="shared" si="339"/>
        <v/>
      </c>
      <c r="VII104" s="82" t="str">
        <f t="shared" si="339"/>
        <v/>
      </c>
      <c r="VIJ104" s="82" t="str">
        <f t="shared" si="339"/>
        <v/>
      </c>
      <c r="VIK104" s="82" t="str">
        <f t="shared" si="339"/>
        <v/>
      </c>
      <c r="VIL104" s="82" t="str">
        <f t="shared" si="339"/>
        <v/>
      </c>
      <c r="VIM104" s="82" t="str">
        <f t="shared" si="339"/>
        <v/>
      </c>
      <c r="VIN104" s="82" t="str">
        <f t="shared" si="339"/>
        <v/>
      </c>
      <c r="VIO104" s="82" t="str">
        <f t="shared" si="339"/>
        <v/>
      </c>
      <c r="VIP104" s="82" t="str">
        <f t="shared" si="339"/>
        <v/>
      </c>
      <c r="VIQ104" s="82" t="str">
        <f t="shared" si="339"/>
        <v/>
      </c>
      <c r="VIR104" s="82" t="str">
        <f t="shared" si="339"/>
        <v/>
      </c>
      <c r="VIS104" s="82" t="str">
        <f t="shared" si="339"/>
        <v/>
      </c>
      <c r="VIT104" s="82" t="str">
        <f t="shared" si="339"/>
        <v/>
      </c>
      <c r="VIU104" s="82" t="str">
        <f t="shared" si="339"/>
        <v/>
      </c>
      <c r="VIV104" s="82" t="str">
        <f t="shared" si="339"/>
        <v/>
      </c>
      <c r="VIW104" s="82" t="str">
        <f t="shared" si="339"/>
        <v/>
      </c>
      <c r="VIX104" s="82" t="str">
        <f t="shared" si="339"/>
        <v/>
      </c>
      <c r="VIY104" s="82" t="str">
        <f t="shared" si="339"/>
        <v/>
      </c>
      <c r="VIZ104" s="82" t="str">
        <f t="shared" si="339"/>
        <v/>
      </c>
      <c r="VJA104" s="82" t="str">
        <f t="shared" si="339"/>
        <v/>
      </c>
      <c r="VJB104" s="82" t="str">
        <f t="shared" si="339"/>
        <v/>
      </c>
      <c r="VJC104" s="82" t="str">
        <f t="shared" si="339"/>
        <v/>
      </c>
      <c r="VJD104" s="82" t="str">
        <f t="shared" si="339"/>
        <v/>
      </c>
      <c r="VJE104" s="82" t="str">
        <f t="shared" si="339"/>
        <v/>
      </c>
      <c r="VJF104" s="82" t="str">
        <f t="shared" si="339"/>
        <v/>
      </c>
      <c r="VJG104" s="82" t="str">
        <f t="shared" si="339"/>
        <v/>
      </c>
      <c r="VJH104" s="82" t="str">
        <f t="shared" si="339"/>
        <v/>
      </c>
      <c r="VJI104" s="82" t="str">
        <f t="shared" si="339"/>
        <v/>
      </c>
      <c r="VJJ104" s="82" t="str">
        <f t="shared" si="339"/>
        <v/>
      </c>
      <c r="VJK104" s="82" t="str">
        <f t="shared" ref="VJK104:VLV104" si="340">IF(ISNUMBER(outYear),VJK55+VJK61+VJK67+VJK101,"")</f>
        <v/>
      </c>
      <c r="VJL104" s="82" t="str">
        <f t="shared" si="340"/>
        <v/>
      </c>
      <c r="VJM104" s="82" t="str">
        <f t="shared" si="340"/>
        <v/>
      </c>
      <c r="VJN104" s="82" t="str">
        <f t="shared" si="340"/>
        <v/>
      </c>
      <c r="VJO104" s="82" t="str">
        <f t="shared" si="340"/>
        <v/>
      </c>
      <c r="VJP104" s="82" t="str">
        <f t="shared" si="340"/>
        <v/>
      </c>
      <c r="VJQ104" s="82" t="str">
        <f t="shared" si="340"/>
        <v/>
      </c>
      <c r="VJR104" s="82" t="str">
        <f t="shared" si="340"/>
        <v/>
      </c>
      <c r="VJS104" s="82" t="str">
        <f t="shared" si="340"/>
        <v/>
      </c>
      <c r="VJT104" s="82" t="str">
        <f t="shared" si="340"/>
        <v/>
      </c>
      <c r="VJU104" s="82" t="str">
        <f t="shared" si="340"/>
        <v/>
      </c>
      <c r="VJV104" s="82" t="str">
        <f t="shared" si="340"/>
        <v/>
      </c>
      <c r="VJW104" s="82" t="str">
        <f t="shared" si="340"/>
        <v/>
      </c>
      <c r="VJX104" s="82" t="str">
        <f t="shared" si="340"/>
        <v/>
      </c>
      <c r="VJY104" s="82" t="str">
        <f t="shared" si="340"/>
        <v/>
      </c>
      <c r="VJZ104" s="82" t="str">
        <f t="shared" si="340"/>
        <v/>
      </c>
      <c r="VKA104" s="82" t="str">
        <f t="shared" si="340"/>
        <v/>
      </c>
      <c r="VKB104" s="82" t="str">
        <f t="shared" si="340"/>
        <v/>
      </c>
      <c r="VKC104" s="82" t="str">
        <f t="shared" si="340"/>
        <v/>
      </c>
      <c r="VKD104" s="82" t="str">
        <f t="shared" si="340"/>
        <v/>
      </c>
      <c r="VKE104" s="82" t="str">
        <f t="shared" si="340"/>
        <v/>
      </c>
      <c r="VKF104" s="82" t="str">
        <f t="shared" si="340"/>
        <v/>
      </c>
      <c r="VKG104" s="82" t="str">
        <f t="shared" si="340"/>
        <v/>
      </c>
      <c r="VKH104" s="82" t="str">
        <f t="shared" si="340"/>
        <v/>
      </c>
      <c r="VKI104" s="82" t="str">
        <f t="shared" si="340"/>
        <v/>
      </c>
      <c r="VKJ104" s="82" t="str">
        <f t="shared" si="340"/>
        <v/>
      </c>
      <c r="VKK104" s="82" t="str">
        <f t="shared" si="340"/>
        <v/>
      </c>
      <c r="VKL104" s="82" t="str">
        <f t="shared" si="340"/>
        <v/>
      </c>
      <c r="VKM104" s="82" t="str">
        <f t="shared" si="340"/>
        <v/>
      </c>
      <c r="VKN104" s="82" t="str">
        <f t="shared" si="340"/>
        <v/>
      </c>
      <c r="VKO104" s="82" t="str">
        <f t="shared" si="340"/>
        <v/>
      </c>
      <c r="VKP104" s="82" t="str">
        <f t="shared" si="340"/>
        <v/>
      </c>
      <c r="VKQ104" s="82" t="str">
        <f t="shared" si="340"/>
        <v/>
      </c>
      <c r="VKR104" s="82" t="str">
        <f t="shared" si="340"/>
        <v/>
      </c>
      <c r="VKS104" s="82" t="str">
        <f t="shared" si="340"/>
        <v/>
      </c>
      <c r="VKT104" s="82" t="str">
        <f t="shared" si="340"/>
        <v/>
      </c>
      <c r="VKU104" s="82" t="str">
        <f t="shared" si="340"/>
        <v/>
      </c>
      <c r="VKV104" s="82" t="str">
        <f t="shared" si="340"/>
        <v/>
      </c>
      <c r="VKW104" s="82" t="str">
        <f t="shared" si="340"/>
        <v/>
      </c>
      <c r="VKX104" s="82" t="str">
        <f t="shared" si="340"/>
        <v/>
      </c>
      <c r="VKY104" s="82" t="str">
        <f t="shared" si="340"/>
        <v/>
      </c>
      <c r="VKZ104" s="82" t="str">
        <f t="shared" si="340"/>
        <v/>
      </c>
      <c r="VLA104" s="82" t="str">
        <f t="shared" si="340"/>
        <v/>
      </c>
      <c r="VLB104" s="82" t="str">
        <f t="shared" si="340"/>
        <v/>
      </c>
      <c r="VLC104" s="82" t="str">
        <f t="shared" si="340"/>
        <v/>
      </c>
      <c r="VLD104" s="82" t="str">
        <f t="shared" si="340"/>
        <v/>
      </c>
      <c r="VLE104" s="82" t="str">
        <f t="shared" si="340"/>
        <v/>
      </c>
      <c r="VLF104" s="82" t="str">
        <f t="shared" si="340"/>
        <v/>
      </c>
      <c r="VLG104" s="82" t="str">
        <f t="shared" si="340"/>
        <v/>
      </c>
      <c r="VLH104" s="82" t="str">
        <f t="shared" si="340"/>
        <v/>
      </c>
      <c r="VLI104" s="82" t="str">
        <f t="shared" si="340"/>
        <v/>
      </c>
      <c r="VLJ104" s="82" t="str">
        <f t="shared" si="340"/>
        <v/>
      </c>
      <c r="VLK104" s="82" t="str">
        <f t="shared" si="340"/>
        <v/>
      </c>
      <c r="VLL104" s="82" t="str">
        <f t="shared" si="340"/>
        <v/>
      </c>
      <c r="VLM104" s="82" t="str">
        <f t="shared" si="340"/>
        <v/>
      </c>
      <c r="VLN104" s="82" t="str">
        <f t="shared" si="340"/>
        <v/>
      </c>
      <c r="VLO104" s="82" t="str">
        <f t="shared" si="340"/>
        <v/>
      </c>
      <c r="VLP104" s="82" t="str">
        <f t="shared" si="340"/>
        <v/>
      </c>
      <c r="VLQ104" s="82" t="str">
        <f t="shared" si="340"/>
        <v/>
      </c>
      <c r="VLR104" s="82" t="str">
        <f t="shared" si="340"/>
        <v/>
      </c>
      <c r="VLS104" s="82" t="str">
        <f t="shared" si="340"/>
        <v/>
      </c>
      <c r="VLT104" s="82" t="str">
        <f t="shared" si="340"/>
        <v/>
      </c>
      <c r="VLU104" s="82" t="str">
        <f t="shared" si="340"/>
        <v/>
      </c>
      <c r="VLV104" s="82" t="str">
        <f t="shared" si="340"/>
        <v/>
      </c>
      <c r="VLW104" s="82" t="str">
        <f t="shared" ref="VLW104:VOH104" si="341">IF(ISNUMBER(outYear),VLW55+VLW61+VLW67+VLW101,"")</f>
        <v/>
      </c>
      <c r="VLX104" s="82" t="str">
        <f t="shared" si="341"/>
        <v/>
      </c>
      <c r="VLY104" s="82" t="str">
        <f t="shared" si="341"/>
        <v/>
      </c>
      <c r="VLZ104" s="82" t="str">
        <f t="shared" si="341"/>
        <v/>
      </c>
      <c r="VMA104" s="82" t="str">
        <f t="shared" si="341"/>
        <v/>
      </c>
      <c r="VMB104" s="82" t="str">
        <f t="shared" si="341"/>
        <v/>
      </c>
      <c r="VMC104" s="82" t="str">
        <f t="shared" si="341"/>
        <v/>
      </c>
      <c r="VMD104" s="82" t="str">
        <f t="shared" si="341"/>
        <v/>
      </c>
      <c r="VME104" s="82" t="str">
        <f t="shared" si="341"/>
        <v/>
      </c>
      <c r="VMF104" s="82" t="str">
        <f t="shared" si="341"/>
        <v/>
      </c>
      <c r="VMG104" s="82" t="str">
        <f t="shared" si="341"/>
        <v/>
      </c>
      <c r="VMH104" s="82" t="str">
        <f t="shared" si="341"/>
        <v/>
      </c>
      <c r="VMI104" s="82" t="str">
        <f t="shared" si="341"/>
        <v/>
      </c>
      <c r="VMJ104" s="82" t="str">
        <f t="shared" si="341"/>
        <v/>
      </c>
      <c r="VMK104" s="82" t="str">
        <f t="shared" si="341"/>
        <v/>
      </c>
      <c r="VML104" s="82" t="str">
        <f t="shared" si="341"/>
        <v/>
      </c>
      <c r="VMM104" s="82" t="str">
        <f t="shared" si="341"/>
        <v/>
      </c>
      <c r="VMN104" s="82" t="str">
        <f t="shared" si="341"/>
        <v/>
      </c>
      <c r="VMO104" s="82" t="str">
        <f t="shared" si="341"/>
        <v/>
      </c>
      <c r="VMP104" s="82" t="str">
        <f t="shared" si="341"/>
        <v/>
      </c>
      <c r="VMQ104" s="82" t="str">
        <f t="shared" si="341"/>
        <v/>
      </c>
      <c r="VMR104" s="82" t="str">
        <f t="shared" si="341"/>
        <v/>
      </c>
      <c r="VMS104" s="82" t="str">
        <f t="shared" si="341"/>
        <v/>
      </c>
      <c r="VMT104" s="82" t="str">
        <f t="shared" si="341"/>
        <v/>
      </c>
      <c r="VMU104" s="82" t="str">
        <f t="shared" si="341"/>
        <v/>
      </c>
      <c r="VMV104" s="82" t="str">
        <f t="shared" si="341"/>
        <v/>
      </c>
      <c r="VMW104" s="82" t="str">
        <f t="shared" si="341"/>
        <v/>
      </c>
      <c r="VMX104" s="82" t="str">
        <f t="shared" si="341"/>
        <v/>
      </c>
      <c r="VMY104" s="82" t="str">
        <f t="shared" si="341"/>
        <v/>
      </c>
      <c r="VMZ104" s="82" t="str">
        <f t="shared" si="341"/>
        <v/>
      </c>
      <c r="VNA104" s="82" t="str">
        <f t="shared" si="341"/>
        <v/>
      </c>
      <c r="VNB104" s="82" t="str">
        <f t="shared" si="341"/>
        <v/>
      </c>
      <c r="VNC104" s="82" t="str">
        <f t="shared" si="341"/>
        <v/>
      </c>
      <c r="VND104" s="82" t="str">
        <f t="shared" si="341"/>
        <v/>
      </c>
      <c r="VNE104" s="82" t="str">
        <f t="shared" si="341"/>
        <v/>
      </c>
      <c r="VNF104" s="82" t="str">
        <f t="shared" si="341"/>
        <v/>
      </c>
      <c r="VNG104" s="82" t="str">
        <f t="shared" si="341"/>
        <v/>
      </c>
      <c r="VNH104" s="82" t="str">
        <f t="shared" si="341"/>
        <v/>
      </c>
      <c r="VNI104" s="82" t="str">
        <f t="shared" si="341"/>
        <v/>
      </c>
      <c r="VNJ104" s="82" t="str">
        <f t="shared" si="341"/>
        <v/>
      </c>
      <c r="VNK104" s="82" t="str">
        <f t="shared" si="341"/>
        <v/>
      </c>
      <c r="VNL104" s="82" t="str">
        <f t="shared" si="341"/>
        <v/>
      </c>
      <c r="VNM104" s="82" t="str">
        <f t="shared" si="341"/>
        <v/>
      </c>
      <c r="VNN104" s="82" t="str">
        <f t="shared" si="341"/>
        <v/>
      </c>
      <c r="VNO104" s="82" t="str">
        <f t="shared" si="341"/>
        <v/>
      </c>
      <c r="VNP104" s="82" t="str">
        <f t="shared" si="341"/>
        <v/>
      </c>
      <c r="VNQ104" s="82" t="str">
        <f t="shared" si="341"/>
        <v/>
      </c>
      <c r="VNR104" s="82" t="str">
        <f t="shared" si="341"/>
        <v/>
      </c>
      <c r="VNS104" s="82" t="str">
        <f t="shared" si="341"/>
        <v/>
      </c>
      <c r="VNT104" s="82" t="str">
        <f t="shared" si="341"/>
        <v/>
      </c>
      <c r="VNU104" s="82" t="str">
        <f t="shared" si="341"/>
        <v/>
      </c>
      <c r="VNV104" s="82" t="str">
        <f t="shared" si="341"/>
        <v/>
      </c>
      <c r="VNW104" s="82" t="str">
        <f t="shared" si="341"/>
        <v/>
      </c>
      <c r="VNX104" s="82" t="str">
        <f t="shared" si="341"/>
        <v/>
      </c>
      <c r="VNY104" s="82" t="str">
        <f t="shared" si="341"/>
        <v/>
      </c>
      <c r="VNZ104" s="82" t="str">
        <f t="shared" si="341"/>
        <v/>
      </c>
      <c r="VOA104" s="82" t="str">
        <f t="shared" si="341"/>
        <v/>
      </c>
      <c r="VOB104" s="82" t="str">
        <f t="shared" si="341"/>
        <v/>
      </c>
      <c r="VOC104" s="82" t="str">
        <f t="shared" si="341"/>
        <v/>
      </c>
      <c r="VOD104" s="82" t="str">
        <f t="shared" si="341"/>
        <v/>
      </c>
      <c r="VOE104" s="82" t="str">
        <f t="shared" si="341"/>
        <v/>
      </c>
      <c r="VOF104" s="82" t="str">
        <f t="shared" si="341"/>
        <v/>
      </c>
      <c r="VOG104" s="82" t="str">
        <f t="shared" si="341"/>
        <v/>
      </c>
      <c r="VOH104" s="82" t="str">
        <f t="shared" si="341"/>
        <v/>
      </c>
      <c r="VOI104" s="82" t="str">
        <f t="shared" ref="VOI104:VQT104" si="342">IF(ISNUMBER(outYear),VOI55+VOI61+VOI67+VOI101,"")</f>
        <v/>
      </c>
      <c r="VOJ104" s="82" t="str">
        <f t="shared" si="342"/>
        <v/>
      </c>
      <c r="VOK104" s="82" t="str">
        <f t="shared" si="342"/>
        <v/>
      </c>
      <c r="VOL104" s="82" t="str">
        <f t="shared" si="342"/>
        <v/>
      </c>
      <c r="VOM104" s="82" t="str">
        <f t="shared" si="342"/>
        <v/>
      </c>
      <c r="VON104" s="82" t="str">
        <f t="shared" si="342"/>
        <v/>
      </c>
      <c r="VOO104" s="82" t="str">
        <f t="shared" si="342"/>
        <v/>
      </c>
      <c r="VOP104" s="82" t="str">
        <f t="shared" si="342"/>
        <v/>
      </c>
      <c r="VOQ104" s="82" t="str">
        <f t="shared" si="342"/>
        <v/>
      </c>
      <c r="VOR104" s="82" t="str">
        <f t="shared" si="342"/>
        <v/>
      </c>
      <c r="VOS104" s="82" t="str">
        <f t="shared" si="342"/>
        <v/>
      </c>
      <c r="VOT104" s="82" t="str">
        <f t="shared" si="342"/>
        <v/>
      </c>
      <c r="VOU104" s="82" t="str">
        <f t="shared" si="342"/>
        <v/>
      </c>
      <c r="VOV104" s="82" t="str">
        <f t="shared" si="342"/>
        <v/>
      </c>
      <c r="VOW104" s="82" t="str">
        <f t="shared" si="342"/>
        <v/>
      </c>
      <c r="VOX104" s="82" t="str">
        <f t="shared" si="342"/>
        <v/>
      </c>
      <c r="VOY104" s="82" t="str">
        <f t="shared" si="342"/>
        <v/>
      </c>
      <c r="VOZ104" s="82" t="str">
        <f t="shared" si="342"/>
        <v/>
      </c>
      <c r="VPA104" s="82" t="str">
        <f t="shared" si="342"/>
        <v/>
      </c>
      <c r="VPB104" s="82" t="str">
        <f t="shared" si="342"/>
        <v/>
      </c>
      <c r="VPC104" s="82" t="str">
        <f t="shared" si="342"/>
        <v/>
      </c>
      <c r="VPD104" s="82" t="str">
        <f t="shared" si="342"/>
        <v/>
      </c>
      <c r="VPE104" s="82" t="str">
        <f t="shared" si="342"/>
        <v/>
      </c>
      <c r="VPF104" s="82" t="str">
        <f t="shared" si="342"/>
        <v/>
      </c>
      <c r="VPG104" s="82" t="str">
        <f t="shared" si="342"/>
        <v/>
      </c>
      <c r="VPH104" s="82" t="str">
        <f t="shared" si="342"/>
        <v/>
      </c>
      <c r="VPI104" s="82" t="str">
        <f t="shared" si="342"/>
        <v/>
      </c>
      <c r="VPJ104" s="82" t="str">
        <f t="shared" si="342"/>
        <v/>
      </c>
      <c r="VPK104" s="82" t="str">
        <f t="shared" si="342"/>
        <v/>
      </c>
      <c r="VPL104" s="82" t="str">
        <f t="shared" si="342"/>
        <v/>
      </c>
      <c r="VPM104" s="82" t="str">
        <f t="shared" si="342"/>
        <v/>
      </c>
      <c r="VPN104" s="82" t="str">
        <f t="shared" si="342"/>
        <v/>
      </c>
      <c r="VPO104" s="82" t="str">
        <f t="shared" si="342"/>
        <v/>
      </c>
      <c r="VPP104" s="82" t="str">
        <f t="shared" si="342"/>
        <v/>
      </c>
      <c r="VPQ104" s="82" t="str">
        <f t="shared" si="342"/>
        <v/>
      </c>
      <c r="VPR104" s="82" t="str">
        <f t="shared" si="342"/>
        <v/>
      </c>
      <c r="VPS104" s="82" t="str">
        <f t="shared" si="342"/>
        <v/>
      </c>
      <c r="VPT104" s="82" t="str">
        <f t="shared" si="342"/>
        <v/>
      </c>
      <c r="VPU104" s="82" t="str">
        <f t="shared" si="342"/>
        <v/>
      </c>
      <c r="VPV104" s="82" t="str">
        <f t="shared" si="342"/>
        <v/>
      </c>
      <c r="VPW104" s="82" t="str">
        <f t="shared" si="342"/>
        <v/>
      </c>
      <c r="VPX104" s="82" t="str">
        <f t="shared" si="342"/>
        <v/>
      </c>
      <c r="VPY104" s="82" t="str">
        <f t="shared" si="342"/>
        <v/>
      </c>
      <c r="VPZ104" s="82" t="str">
        <f t="shared" si="342"/>
        <v/>
      </c>
      <c r="VQA104" s="82" t="str">
        <f t="shared" si="342"/>
        <v/>
      </c>
      <c r="VQB104" s="82" t="str">
        <f t="shared" si="342"/>
        <v/>
      </c>
      <c r="VQC104" s="82" t="str">
        <f t="shared" si="342"/>
        <v/>
      </c>
      <c r="VQD104" s="82" t="str">
        <f t="shared" si="342"/>
        <v/>
      </c>
      <c r="VQE104" s="82" t="str">
        <f t="shared" si="342"/>
        <v/>
      </c>
      <c r="VQF104" s="82" t="str">
        <f t="shared" si="342"/>
        <v/>
      </c>
      <c r="VQG104" s="82" t="str">
        <f t="shared" si="342"/>
        <v/>
      </c>
      <c r="VQH104" s="82" t="str">
        <f t="shared" si="342"/>
        <v/>
      </c>
      <c r="VQI104" s="82" t="str">
        <f t="shared" si="342"/>
        <v/>
      </c>
      <c r="VQJ104" s="82" t="str">
        <f t="shared" si="342"/>
        <v/>
      </c>
      <c r="VQK104" s="82" t="str">
        <f t="shared" si="342"/>
        <v/>
      </c>
      <c r="VQL104" s="82" t="str">
        <f t="shared" si="342"/>
        <v/>
      </c>
      <c r="VQM104" s="82" t="str">
        <f t="shared" si="342"/>
        <v/>
      </c>
      <c r="VQN104" s="82" t="str">
        <f t="shared" si="342"/>
        <v/>
      </c>
      <c r="VQO104" s="82" t="str">
        <f t="shared" si="342"/>
        <v/>
      </c>
      <c r="VQP104" s="82" t="str">
        <f t="shared" si="342"/>
        <v/>
      </c>
      <c r="VQQ104" s="82" t="str">
        <f t="shared" si="342"/>
        <v/>
      </c>
      <c r="VQR104" s="82" t="str">
        <f t="shared" si="342"/>
        <v/>
      </c>
      <c r="VQS104" s="82" t="str">
        <f t="shared" si="342"/>
        <v/>
      </c>
      <c r="VQT104" s="82" t="str">
        <f t="shared" si="342"/>
        <v/>
      </c>
      <c r="VQU104" s="82" t="str">
        <f t="shared" ref="VQU104:VTF104" si="343">IF(ISNUMBER(outYear),VQU55+VQU61+VQU67+VQU101,"")</f>
        <v/>
      </c>
      <c r="VQV104" s="82" t="str">
        <f t="shared" si="343"/>
        <v/>
      </c>
      <c r="VQW104" s="82" t="str">
        <f t="shared" si="343"/>
        <v/>
      </c>
      <c r="VQX104" s="82" t="str">
        <f t="shared" si="343"/>
        <v/>
      </c>
      <c r="VQY104" s="82" t="str">
        <f t="shared" si="343"/>
        <v/>
      </c>
      <c r="VQZ104" s="82" t="str">
        <f t="shared" si="343"/>
        <v/>
      </c>
      <c r="VRA104" s="82" t="str">
        <f t="shared" si="343"/>
        <v/>
      </c>
      <c r="VRB104" s="82" t="str">
        <f t="shared" si="343"/>
        <v/>
      </c>
      <c r="VRC104" s="82" t="str">
        <f t="shared" si="343"/>
        <v/>
      </c>
      <c r="VRD104" s="82" t="str">
        <f t="shared" si="343"/>
        <v/>
      </c>
      <c r="VRE104" s="82" t="str">
        <f t="shared" si="343"/>
        <v/>
      </c>
      <c r="VRF104" s="82" t="str">
        <f t="shared" si="343"/>
        <v/>
      </c>
      <c r="VRG104" s="82" t="str">
        <f t="shared" si="343"/>
        <v/>
      </c>
      <c r="VRH104" s="82" t="str">
        <f t="shared" si="343"/>
        <v/>
      </c>
      <c r="VRI104" s="82" t="str">
        <f t="shared" si="343"/>
        <v/>
      </c>
      <c r="VRJ104" s="82" t="str">
        <f t="shared" si="343"/>
        <v/>
      </c>
      <c r="VRK104" s="82" t="str">
        <f t="shared" si="343"/>
        <v/>
      </c>
      <c r="VRL104" s="82" t="str">
        <f t="shared" si="343"/>
        <v/>
      </c>
      <c r="VRM104" s="82" t="str">
        <f t="shared" si="343"/>
        <v/>
      </c>
      <c r="VRN104" s="82" t="str">
        <f t="shared" si="343"/>
        <v/>
      </c>
      <c r="VRO104" s="82" t="str">
        <f t="shared" si="343"/>
        <v/>
      </c>
      <c r="VRP104" s="82" t="str">
        <f t="shared" si="343"/>
        <v/>
      </c>
      <c r="VRQ104" s="82" t="str">
        <f t="shared" si="343"/>
        <v/>
      </c>
      <c r="VRR104" s="82" t="str">
        <f t="shared" si="343"/>
        <v/>
      </c>
      <c r="VRS104" s="82" t="str">
        <f t="shared" si="343"/>
        <v/>
      </c>
      <c r="VRT104" s="82" t="str">
        <f t="shared" si="343"/>
        <v/>
      </c>
      <c r="VRU104" s="82" t="str">
        <f t="shared" si="343"/>
        <v/>
      </c>
      <c r="VRV104" s="82" t="str">
        <f t="shared" si="343"/>
        <v/>
      </c>
      <c r="VRW104" s="82" t="str">
        <f t="shared" si="343"/>
        <v/>
      </c>
      <c r="VRX104" s="82" t="str">
        <f t="shared" si="343"/>
        <v/>
      </c>
      <c r="VRY104" s="82" t="str">
        <f t="shared" si="343"/>
        <v/>
      </c>
      <c r="VRZ104" s="82" t="str">
        <f t="shared" si="343"/>
        <v/>
      </c>
      <c r="VSA104" s="82" t="str">
        <f t="shared" si="343"/>
        <v/>
      </c>
      <c r="VSB104" s="82" t="str">
        <f t="shared" si="343"/>
        <v/>
      </c>
      <c r="VSC104" s="82" t="str">
        <f t="shared" si="343"/>
        <v/>
      </c>
      <c r="VSD104" s="82" t="str">
        <f t="shared" si="343"/>
        <v/>
      </c>
      <c r="VSE104" s="82" t="str">
        <f t="shared" si="343"/>
        <v/>
      </c>
      <c r="VSF104" s="82" t="str">
        <f t="shared" si="343"/>
        <v/>
      </c>
      <c r="VSG104" s="82" t="str">
        <f t="shared" si="343"/>
        <v/>
      </c>
      <c r="VSH104" s="82" t="str">
        <f t="shared" si="343"/>
        <v/>
      </c>
      <c r="VSI104" s="82" t="str">
        <f t="shared" si="343"/>
        <v/>
      </c>
      <c r="VSJ104" s="82" t="str">
        <f t="shared" si="343"/>
        <v/>
      </c>
      <c r="VSK104" s="82" t="str">
        <f t="shared" si="343"/>
        <v/>
      </c>
      <c r="VSL104" s="82" t="str">
        <f t="shared" si="343"/>
        <v/>
      </c>
      <c r="VSM104" s="82" t="str">
        <f t="shared" si="343"/>
        <v/>
      </c>
      <c r="VSN104" s="82" t="str">
        <f t="shared" si="343"/>
        <v/>
      </c>
      <c r="VSO104" s="82" t="str">
        <f t="shared" si="343"/>
        <v/>
      </c>
      <c r="VSP104" s="82" t="str">
        <f t="shared" si="343"/>
        <v/>
      </c>
      <c r="VSQ104" s="82" t="str">
        <f t="shared" si="343"/>
        <v/>
      </c>
      <c r="VSR104" s="82" t="str">
        <f t="shared" si="343"/>
        <v/>
      </c>
      <c r="VSS104" s="82" t="str">
        <f t="shared" si="343"/>
        <v/>
      </c>
      <c r="VST104" s="82" t="str">
        <f t="shared" si="343"/>
        <v/>
      </c>
      <c r="VSU104" s="82" t="str">
        <f t="shared" si="343"/>
        <v/>
      </c>
      <c r="VSV104" s="82" t="str">
        <f t="shared" si="343"/>
        <v/>
      </c>
      <c r="VSW104" s="82" t="str">
        <f t="shared" si="343"/>
        <v/>
      </c>
      <c r="VSX104" s="82" t="str">
        <f t="shared" si="343"/>
        <v/>
      </c>
      <c r="VSY104" s="82" t="str">
        <f t="shared" si="343"/>
        <v/>
      </c>
      <c r="VSZ104" s="82" t="str">
        <f t="shared" si="343"/>
        <v/>
      </c>
      <c r="VTA104" s="82" t="str">
        <f t="shared" si="343"/>
        <v/>
      </c>
      <c r="VTB104" s="82" t="str">
        <f t="shared" si="343"/>
        <v/>
      </c>
      <c r="VTC104" s="82" t="str">
        <f t="shared" si="343"/>
        <v/>
      </c>
      <c r="VTD104" s="82" t="str">
        <f t="shared" si="343"/>
        <v/>
      </c>
      <c r="VTE104" s="82" t="str">
        <f t="shared" si="343"/>
        <v/>
      </c>
      <c r="VTF104" s="82" t="str">
        <f t="shared" si="343"/>
        <v/>
      </c>
      <c r="VTG104" s="82" t="str">
        <f t="shared" ref="VTG104:VVR104" si="344">IF(ISNUMBER(outYear),VTG55+VTG61+VTG67+VTG101,"")</f>
        <v/>
      </c>
      <c r="VTH104" s="82" t="str">
        <f t="shared" si="344"/>
        <v/>
      </c>
      <c r="VTI104" s="82" t="str">
        <f t="shared" si="344"/>
        <v/>
      </c>
      <c r="VTJ104" s="82" t="str">
        <f t="shared" si="344"/>
        <v/>
      </c>
      <c r="VTK104" s="82" t="str">
        <f t="shared" si="344"/>
        <v/>
      </c>
      <c r="VTL104" s="82" t="str">
        <f t="shared" si="344"/>
        <v/>
      </c>
      <c r="VTM104" s="82" t="str">
        <f t="shared" si="344"/>
        <v/>
      </c>
      <c r="VTN104" s="82" t="str">
        <f t="shared" si="344"/>
        <v/>
      </c>
      <c r="VTO104" s="82" t="str">
        <f t="shared" si="344"/>
        <v/>
      </c>
      <c r="VTP104" s="82" t="str">
        <f t="shared" si="344"/>
        <v/>
      </c>
      <c r="VTQ104" s="82" t="str">
        <f t="shared" si="344"/>
        <v/>
      </c>
      <c r="VTR104" s="82" t="str">
        <f t="shared" si="344"/>
        <v/>
      </c>
      <c r="VTS104" s="82" t="str">
        <f t="shared" si="344"/>
        <v/>
      </c>
      <c r="VTT104" s="82" t="str">
        <f t="shared" si="344"/>
        <v/>
      </c>
      <c r="VTU104" s="82" t="str">
        <f t="shared" si="344"/>
        <v/>
      </c>
      <c r="VTV104" s="82" t="str">
        <f t="shared" si="344"/>
        <v/>
      </c>
      <c r="VTW104" s="82" t="str">
        <f t="shared" si="344"/>
        <v/>
      </c>
      <c r="VTX104" s="82" t="str">
        <f t="shared" si="344"/>
        <v/>
      </c>
      <c r="VTY104" s="82" t="str">
        <f t="shared" si="344"/>
        <v/>
      </c>
      <c r="VTZ104" s="82" t="str">
        <f t="shared" si="344"/>
        <v/>
      </c>
      <c r="VUA104" s="82" t="str">
        <f t="shared" si="344"/>
        <v/>
      </c>
      <c r="VUB104" s="82" t="str">
        <f t="shared" si="344"/>
        <v/>
      </c>
      <c r="VUC104" s="82" t="str">
        <f t="shared" si="344"/>
        <v/>
      </c>
      <c r="VUD104" s="82" t="str">
        <f t="shared" si="344"/>
        <v/>
      </c>
      <c r="VUE104" s="82" t="str">
        <f t="shared" si="344"/>
        <v/>
      </c>
      <c r="VUF104" s="82" t="str">
        <f t="shared" si="344"/>
        <v/>
      </c>
      <c r="VUG104" s="82" t="str">
        <f t="shared" si="344"/>
        <v/>
      </c>
      <c r="VUH104" s="82" t="str">
        <f t="shared" si="344"/>
        <v/>
      </c>
      <c r="VUI104" s="82" t="str">
        <f t="shared" si="344"/>
        <v/>
      </c>
      <c r="VUJ104" s="82" t="str">
        <f t="shared" si="344"/>
        <v/>
      </c>
      <c r="VUK104" s="82" t="str">
        <f t="shared" si="344"/>
        <v/>
      </c>
      <c r="VUL104" s="82" t="str">
        <f t="shared" si="344"/>
        <v/>
      </c>
      <c r="VUM104" s="82" t="str">
        <f t="shared" si="344"/>
        <v/>
      </c>
      <c r="VUN104" s="82" t="str">
        <f t="shared" si="344"/>
        <v/>
      </c>
      <c r="VUO104" s="82" t="str">
        <f t="shared" si="344"/>
        <v/>
      </c>
      <c r="VUP104" s="82" t="str">
        <f t="shared" si="344"/>
        <v/>
      </c>
      <c r="VUQ104" s="82" t="str">
        <f t="shared" si="344"/>
        <v/>
      </c>
      <c r="VUR104" s="82" t="str">
        <f t="shared" si="344"/>
        <v/>
      </c>
      <c r="VUS104" s="82" t="str">
        <f t="shared" si="344"/>
        <v/>
      </c>
      <c r="VUT104" s="82" t="str">
        <f t="shared" si="344"/>
        <v/>
      </c>
      <c r="VUU104" s="82" t="str">
        <f t="shared" si="344"/>
        <v/>
      </c>
      <c r="VUV104" s="82" t="str">
        <f t="shared" si="344"/>
        <v/>
      </c>
      <c r="VUW104" s="82" t="str">
        <f t="shared" si="344"/>
        <v/>
      </c>
      <c r="VUX104" s="82" t="str">
        <f t="shared" si="344"/>
        <v/>
      </c>
      <c r="VUY104" s="82" t="str">
        <f t="shared" si="344"/>
        <v/>
      </c>
      <c r="VUZ104" s="82" t="str">
        <f t="shared" si="344"/>
        <v/>
      </c>
      <c r="VVA104" s="82" t="str">
        <f t="shared" si="344"/>
        <v/>
      </c>
      <c r="VVB104" s="82" t="str">
        <f t="shared" si="344"/>
        <v/>
      </c>
      <c r="VVC104" s="82" t="str">
        <f t="shared" si="344"/>
        <v/>
      </c>
      <c r="VVD104" s="82" t="str">
        <f t="shared" si="344"/>
        <v/>
      </c>
      <c r="VVE104" s="82" t="str">
        <f t="shared" si="344"/>
        <v/>
      </c>
      <c r="VVF104" s="82" t="str">
        <f t="shared" si="344"/>
        <v/>
      </c>
      <c r="VVG104" s="82" t="str">
        <f t="shared" si="344"/>
        <v/>
      </c>
      <c r="VVH104" s="82" t="str">
        <f t="shared" si="344"/>
        <v/>
      </c>
      <c r="VVI104" s="82" t="str">
        <f t="shared" si="344"/>
        <v/>
      </c>
      <c r="VVJ104" s="82" t="str">
        <f t="shared" si="344"/>
        <v/>
      </c>
      <c r="VVK104" s="82" t="str">
        <f t="shared" si="344"/>
        <v/>
      </c>
      <c r="VVL104" s="82" t="str">
        <f t="shared" si="344"/>
        <v/>
      </c>
      <c r="VVM104" s="82" t="str">
        <f t="shared" si="344"/>
        <v/>
      </c>
      <c r="VVN104" s="82" t="str">
        <f t="shared" si="344"/>
        <v/>
      </c>
      <c r="VVO104" s="82" t="str">
        <f t="shared" si="344"/>
        <v/>
      </c>
      <c r="VVP104" s="82" t="str">
        <f t="shared" si="344"/>
        <v/>
      </c>
      <c r="VVQ104" s="82" t="str">
        <f t="shared" si="344"/>
        <v/>
      </c>
      <c r="VVR104" s="82" t="str">
        <f t="shared" si="344"/>
        <v/>
      </c>
      <c r="VVS104" s="82" t="str">
        <f t="shared" ref="VVS104:VYD104" si="345">IF(ISNUMBER(outYear),VVS55+VVS61+VVS67+VVS101,"")</f>
        <v/>
      </c>
      <c r="VVT104" s="82" t="str">
        <f t="shared" si="345"/>
        <v/>
      </c>
      <c r="VVU104" s="82" t="str">
        <f t="shared" si="345"/>
        <v/>
      </c>
      <c r="VVV104" s="82" t="str">
        <f t="shared" si="345"/>
        <v/>
      </c>
      <c r="VVW104" s="82" t="str">
        <f t="shared" si="345"/>
        <v/>
      </c>
      <c r="VVX104" s="82" t="str">
        <f t="shared" si="345"/>
        <v/>
      </c>
      <c r="VVY104" s="82" t="str">
        <f t="shared" si="345"/>
        <v/>
      </c>
      <c r="VVZ104" s="82" t="str">
        <f t="shared" si="345"/>
        <v/>
      </c>
      <c r="VWA104" s="82" t="str">
        <f t="shared" si="345"/>
        <v/>
      </c>
      <c r="VWB104" s="82" t="str">
        <f t="shared" si="345"/>
        <v/>
      </c>
      <c r="VWC104" s="82" t="str">
        <f t="shared" si="345"/>
        <v/>
      </c>
      <c r="VWD104" s="82" t="str">
        <f t="shared" si="345"/>
        <v/>
      </c>
      <c r="VWE104" s="82" t="str">
        <f t="shared" si="345"/>
        <v/>
      </c>
      <c r="VWF104" s="82" t="str">
        <f t="shared" si="345"/>
        <v/>
      </c>
      <c r="VWG104" s="82" t="str">
        <f t="shared" si="345"/>
        <v/>
      </c>
      <c r="VWH104" s="82" t="str">
        <f t="shared" si="345"/>
        <v/>
      </c>
      <c r="VWI104" s="82" t="str">
        <f t="shared" si="345"/>
        <v/>
      </c>
      <c r="VWJ104" s="82" t="str">
        <f t="shared" si="345"/>
        <v/>
      </c>
      <c r="VWK104" s="82" t="str">
        <f t="shared" si="345"/>
        <v/>
      </c>
      <c r="VWL104" s="82" t="str">
        <f t="shared" si="345"/>
        <v/>
      </c>
      <c r="VWM104" s="82" t="str">
        <f t="shared" si="345"/>
        <v/>
      </c>
      <c r="VWN104" s="82" t="str">
        <f t="shared" si="345"/>
        <v/>
      </c>
      <c r="VWO104" s="82" t="str">
        <f t="shared" si="345"/>
        <v/>
      </c>
      <c r="VWP104" s="82" t="str">
        <f t="shared" si="345"/>
        <v/>
      </c>
      <c r="VWQ104" s="82" t="str">
        <f t="shared" si="345"/>
        <v/>
      </c>
      <c r="VWR104" s="82" t="str">
        <f t="shared" si="345"/>
        <v/>
      </c>
      <c r="VWS104" s="82" t="str">
        <f t="shared" si="345"/>
        <v/>
      </c>
      <c r="VWT104" s="82" t="str">
        <f t="shared" si="345"/>
        <v/>
      </c>
      <c r="VWU104" s="82" t="str">
        <f t="shared" si="345"/>
        <v/>
      </c>
      <c r="VWV104" s="82" t="str">
        <f t="shared" si="345"/>
        <v/>
      </c>
      <c r="VWW104" s="82" t="str">
        <f t="shared" si="345"/>
        <v/>
      </c>
      <c r="VWX104" s="82" t="str">
        <f t="shared" si="345"/>
        <v/>
      </c>
      <c r="VWY104" s="82" t="str">
        <f t="shared" si="345"/>
        <v/>
      </c>
      <c r="VWZ104" s="82" t="str">
        <f t="shared" si="345"/>
        <v/>
      </c>
      <c r="VXA104" s="82" t="str">
        <f t="shared" si="345"/>
        <v/>
      </c>
      <c r="VXB104" s="82" t="str">
        <f t="shared" si="345"/>
        <v/>
      </c>
      <c r="VXC104" s="82" t="str">
        <f t="shared" si="345"/>
        <v/>
      </c>
      <c r="VXD104" s="82" t="str">
        <f t="shared" si="345"/>
        <v/>
      </c>
      <c r="VXE104" s="82" t="str">
        <f t="shared" si="345"/>
        <v/>
      </c>
      <c r="VXF104" s="82" t="str">
        <f t="shared" si="345"/>
        <v/>
      </c>
      <c r="VXG104" s="82" t="str">
        <f t="shared" si="345"/>
        <v/>
      </c>
      <c r="VXH104" s="82" t="str">
        <f t="shared" si="345"/>
        <v/>
      </c>
      <c r="VXI104" s="82" t="str">
        <f t="shared" si="345"/>
        <v/>
      </c>
      <c r="VXJ104" s="82" t="str">
        <f t="shared" si="345"/>
        <v/>
      </c>
      <c r="VXK104" s="82" t="str">
        <f t="shared" si="345"/>
        <v/>
      </c>
      <c r="VXL104" s="82" t="str">
        <f t="shared" si="345"/>
        <v/>
      </c>
      <c r="VXM104" s="82" t="str">
        <f t="shared" si="345"/>
        <v/>
      </c>
      <c r="VXN104" s="82" t="str">
        <f t="shared" si="345"/>
        <v/>
      </c>
      <c r="VXO104" s="82" t="str">
        <f t="shared" si="345"/>
        <v/>
      </c>
      <c r="VXP104" s="82" t="str">
        <f t="shared" si="345"/>
        <v/>
      </c>
      <c r="VXQ104" s="82" t="str">
        <f t="shared" si="345"/>
        <v/>
      </c>
      <c r="VXR104" s="82" t="str">
        <f t="shared" si="345"/>
        <v/>
      </c>
      <c r="VXS104" s="82" t="str">
        <f t="shared" si="345"/>
        <v/>
      </c>
      <c r="VXT104" s="82" t="str">
        <f t="shared" si="345"/>
        <v/>
      </c>
      <c r="VXU104" s="82" t="str">
        <f t="shared" si="345"/>
        <v/>
      </c>
      <c r="VXV104" s="82" t="str">
        <f t="shared" si="345"/>
        <v/>
      </c>
      <c r="VXW104" s="82" t="str">
        <f t="shared" si="345"/>
        <v/>
      </c>
      <c r="VXX104" s="82" t="str">
        <f t="shared" si="345"/>
        <v/>
      </c>
      <c r="VXY104" s="82" t="str">
        <f t="shared" si="345"/>
        <v/>
      </c>
      <c r="VXZ104" s="82" t="str">
        <f t="shared" si="345"/>
        <v/>
      </c>
      <c r="VYA104" s="82" t="str">
        <f t="shared" si="345"/>
        <v/>
      </c>
      <c r="VYB104" s="82" t="str">
        <f t="shared" si="345"/>
        <v/>
      </c>
      <c r="VYC104" s="82" t="str">
        <f t="shared" si="345"/>
        <v/>
      </c>
      <c r="VYD104" s="82" t="str">
        <f t="shared" si="345"/>
        <v/>
      </c>
      <c r="VYE104" s="82" t="str">
        <f t="shared" ref="VYE104:WAP104" si="346">IF(ISNUMBER(outYear),VYE55+VYE61+VYE67+VYE101,"")</f>
        <v/>
      </c>
      <c r="VYF104" s="82" t="str">
        <f t="shared" si="346"/>
        <v/>
      </c>
      <c r="VYG104" s="82" t="str">
        <f t="shared" si="346"/>
        <v/>
      </c>
      <c r="VYH104" s="82" t="str">
        <f t="shared" si="346"/>
        <v/>
      </c>
      <c r="VYI104" s="82" t="str">
        <f t="shared" si="346"/>
        <v/>
      </c>
      <c r="VYJ104" s="82" t="str">
        <f t="shared" si="346"/>
        <v/>
      </c>
      <c r="VYK104" s="82" t="str">
        <f t="shared" si="346"/>
        <v/>
      </c>
      <c r="VYL104" s="82" t="str">
        <f t="shared" si="346"/>
        <v/>
      </c>
      <c r="VYM104" s="82" t="str">
        <f t="shared" si="346"/>
        <v/>
      </c>
      <c r="VYN104" s="82" t="str">
        <f t="shared" si="346"/>
        <v/>
      </c>
      <c r="VYO104" s="82" t="str">
        <f t="shared" si="346"/>
        <v/>
      </c>
      <c r="VYP104" s="82" t="str">
        <f t="shared" si="346"/>
        <v/>
      </c>
      <c r="VYQ104" s="82" t="str">
        <f t="shared" si="346"/>
        <v/>
      </c>
      <c r="VYR104" s="82" t="str">
        <f t="shared" si="346"/>
        <v/>
      </c>
      <c r="VYS104" s="82" t="str">
        <f t="shared" si="346"/>
        <v/>
      </c>
      <c r="VYT104" s="82" t="str">
        <f t="shared" si="346"/>
        <v/>
      </c>
      <c r="VYU104" s="82" t="str">
        <f t="shared" si="346"/>
        <v/>
      </c>
      <c r="VYV104" s="82" t="str">
        <f t="shared" si="346"/>
        <v/>
      </c>
      <c r="VYW104" s="82" t="str">
        <f t="shared" si="346"/>
        <v/>
      </c>
      <c r="VYX104" s="82" t="str">
        <f t="shared" si="346"/>
        <v/>
      </c>
      <c r="VYY104" s="82" t="str">
        <f t="shared" si="346"/>
        <v/>
      </c>
      <c r="VYZ104" s="82" t="str">
        <f t="shared" si="346"/>
        <v/>
      </c>
      <c r="VZA104" s="82" t="str">
        <f t="shared" si="346"/>
        <v/>
      </c>
      <c r="VZB104" s="82" t="str">
        <f t="shared" si="346"/>
        <v/>
      </c>
      <c r="VZC104" s="82" t="str">
        <f t="shared" si="346"/>
        <v/>
      </c>
      <c r="VZD104" s="82" t="str">
        <f t="shared" si="346"/>
        <v/>
      </c>
      <c r="VZE104" s="82" t="str">
        <f t="shared" si="346"/>
        <v/>
      </c>
      <c r="VZF104" s="82" t="str">
        <f t="shared" si="346"/>
        <v/>
      </c>
      <c r="VZG104" s="82" t="str">
        <f t="shared" si="346"/>
        <v/>
      </c>
      <c r="VZH104" s="82" t="str">
        <f t="shared" si="346"/>
        <v/>
      </c>
      <c r="VZI104" s="82" t="str">
        <f t="shared" si="346"/>
        <v/>
      </c>
      <c r="VZJ104" s="82" t="str">
        <f t="shared" si="346"/>
        <v/>
      </c>
      <c r="VZK104" s="82" t="str">
        <f t="shared" si="346"/>
        <v/>
      </c>
      <c r="VZL104" s="82" t="str">
        <f t="shared" si="346"/>
        <v/>
      </c>
      <c r="VZM104" s="82" t="str">
        <f t="shared" si="346"/>
        <v/>
      </c>
      <c r="VZN104" s="82" t="str">
        <f t="shared" si="346"/>
        <v/>
      </c>
      <c r="VZO104" s="82" t="str">
        <f t="shared" si="346"/>
        <v/>
      </c>
      <c r="VZP104" s="82" t="str">
        <f t="shared" si="346"/>
        <v/>
      </c>
      <c r="VZQ104" s="82" t="str">
        <f t="shared" si="346"/>
        <v/>
      </c>
      <c r="VZR104" s="82" t="str">
        <f t="shared" si="346"/>
        <v/>
      </c>
      <c r="VZS104" s="82" t="str">
        <f t="shared" si="346"/>
        <v/>
      </c>
      <c r="VZT104" s="82" t="str">
        <f t="shared" si="346"/>
        <v/>
      </c>
      <c r="VZU104" s="82" t="str">
        <f t="shared" si="346"/>
        <v/>
      </c>
      <c r="VZV104" s="82" t="str">
        <f t="shared" si="346"/>
        <v/>
      </c>
      <c r="VZW104" s="82" t="str">
        <f t="shared" si="346"/>
        <v/>
      </c>
      <c r="VZX104" s="82" t="str">
        <f t="shared" si="346"/>
        <v/>
      </c>
      <c r="VZY104" s="82" t="str">
        <f t="shared" si="346"/>
        <v/>
      </c>
      <c r="VZZ104" s="82" t="str">
        <f t="shared" si="346"/>
        <v/>
      </c>
      <c r="WAA104" s="82" t="str">
        <f t="shared" si="346"/>
        <v/>
      </c>
      <c r="WAB104" s="82" t="str">
        <f t="shared" si="346"/>
        <v/>
      </c>
      <c r="WAC104" s="82" t="str">
        <f t="shared" si="346"/>
        <v/>
      </c>
      <c r="WAD104" s="82" t="str">
        <f t="shared" si="346"/>
        <v/>
      </c>
      <c r="WAE104" s="82" t="str">
        <f t="shared" si="346"/>
        <v/>
      </c>
      <c r="WAF104" s="82" t="str">
        <f t="shared" si="346"/>
        <v/>
      </c>
      <c r="WAG104" s="82" t="str">
        <f t="shared" si="346"/>
        <v/>
      </c>
      <c r="WAH104" s="82" t="str">
        <f t="shared" si="346"/>
        <v/>
      </c>
      <c r="WAI104" s="82" t="str">
        <f t="shared" si="346"/>
        <v/>
      </c>
      <c r="WAJ104" s="82" t="str">
        <f t="shared" si="346"/>
        <v/>
      </c>
      <c r="WAK104" s="82" t="str">
        <f t="shared" si="346"/>
        <v/>
      </c>
      <c r="WAL104" s="82" t="str">
        <f t="shared" si="346"/>
        <v/>
      </c>
      <c r="WAM104" s="82" t="str">
        <f t="shared" si="346"/>
        <v/>
      </c>
      <c r="WAN104" s="82" t="str">
        <f t="shared" si="346"/>
        <v/>
      </c>
      <c r="WAO104" s="82" t="str">
        <f t="shared" si="346"/>
        <v/>
      </c>
      <c r="WAP104" s="82" t="str">
        <f t="shared" si="346"/>
        <v/>
      </c>
      <c r="WAQ104" s="82" t="str">
        <f t="shared" ref="WAQ104:WDB104" si="347">IF(ISNUMBER(outYear),WAQ55+WAQ61+WAQ67+WAQ101,"")</f>
        <v/>
      </c>
      <c r="WAR104" s="82" t="str">
        <f t="shared" si="347"/>
        <v/>
      </c>
      <c r="WAS104" s="82" t="str">
        <f t="shared" si="347"/>
        <v/>
      </c>
      <c r="WAT104" s="82" t="str">
        <f t="shared" si="347"/>
        <v/>
      </c>
      <c r="WAU104" s="82" t="str">
        <f t="shared" si="347"/>
        <v/>
      </c>
      <c r="WAV104" s="82" t="str">
        <f t="shared" si="347"/>
        <v/>
      </c>
      <c r="WAW104" s="82" t="str">
        <f t="shared" si="347"/>
        <v/>
      </c>
      <c r="WAX104" s="82" t="str">
        <f t="shared" si="347"/>
        <v/>
      </c>
      <c r="WAY104" s="82" t="str">
        <f t="shared" si="347"/>
        <v/>
      </c>
      <c r="WAZ104" s="82" t="str">
        <f t="shared" si="347"/>
        <v/>
      </c>
      <c r="WBA104" s="82" t="str">
        <f t="shared" si="347"/>
        <v/>
      </c>
      <c r="WBB104" s="82" t="str">
        <f t="shared" si="347"/>
        <v/>
      </c>
      <c r="WBC104" s="82" t="str">
        <f t="shared" si="347"/>
        <v/>
      </c>
      <c r="WBD104" s="82" t="str">
        <f t="shared" si="347"/>
        <v/>
      </c>
      <c r="WBE104" s="82" t="str">
        <f t="shared" si="347"/>
        <v/>
      </c>
      <c r="WBF104" s="82" t="str">
        <f t="shared" si="347"/>
        <v/>
      </c>
      <c r="WBG104" s="82" t="str">
        <f t="shared" si="347"/>
        <v/>
      </c>
      <c r="WBH104" s="82" t="str">
        <f t="shared" si="347"/>
        <v/>
      </c>
      <c r="WBI104" s="82" t="str">
        <f t="shared" si="347"/>
        <v/>
      </c>
      <c r="WBJ104" s="82" t="str">
        <f t="shared" si="347"/>
        <v/>
      </c>
      <c r="WBK104" s="82" t="str">
        <f t="shared" si="347"/>
        <v/>
      </c>
      <c r="WBL104" s="82" t="str">
        <f t="shared" si="347"/>
        <v/>
      </c>
      <c r="WBM104" s="82" t="str">
        <f t="shared" si="347"/>
        <v/>
      </c>
      <c r="WBN104" s="82" t="str">
        <f t="shared" si="347"/>
        <v/>
      </c>
      <c r="WBO104" s="82" t="str">
        <f t="shared" si="347"/>
        <v/>
      </c>
      <c r="WBP104" s="82" t="str">
        <f t="shared" si="347"/>
        <v/>
      </c>
      <c r="WBQ104" s="82" t="str">
        <f t="shared" si="347"/>
        <v/>
      </c>
      <c r="WBR104" s="82" t="str">
        <f t="shared" si="347"/>
        <v/>
      </c>
      <c r="WBS104" s="82" t="str">
        <f t="shared" si="347"/>
        <v/>
      </c>
      <c r="WBT104" s="82" t="str">
        <f t="shared" si="347"/>
        <v/>
      </c>
      <c r="WBU104" s="82" t="str">
        <f t="shared" si="347"/>
        <v/>
      </c>
      <c r="WBV104" s="82" t="str">
        <f t="shared" si="347"/>
        <v/>
      </c>
      <c r="WBW104" s="82" t="str">
        <f t="shared" si="347"/>
        <v/>
      </c>
      <c r="WBX104" s="82" t="str">
        <f t="shared" si="347"/>
        <v/>
      </c>
      <c r="WBY104" s="82" t="str">
        <f t="shared" si="347"/>
        <v/>
      </c>
      <c r="WBZ104" s="82" t="str">
        <f t="shared" si="347"/>
        <v/>
      </c>
      <c r="WCA104" s="82" t="str">
        <f t="shared" si="347"/>
        <v/>
      </c>
      <c r="WCB104" s="82" t="str">
        <f t="shared" si="347"/>
        <v/>
      </c>
      <c r="WCC104" s="82" t="str">
        <f t="shared" si="347"/>
        <v/>
      </c>
      <c r="WCD104" s="82" t="str">
        <f t="shared" si="347"/>
        <v/>
      </c>
      <c r="WCE104" s="82" t="str">
        <f t="shared" si="347"/>
        <v/>
      </c>
      <c r="WCF104" s="82" t="str">
        <f t="shared" si="347"/>
        <v/>
      </c>
      <c r="WCG104" s="82" t="str">
        <f t="shared" si="347"/>
        <v/>
      </c>
      <c r="WCH104" s="82" t="str">
        <f t="shared" si="347"/>
        <v/>
      </c>
      <c r="WCI104" s="82" t="str">
        <f t="shared" si="347"/>
        <v/>
      </c>
      <c r="WCJ104" s="82" t="str">
        <f t="shared" si="347"/>
        <v/>
      </c>
      <c r="WCK104" s="82" t="str">
        <f t="shared" si="347"/>
        <v/>
      </c>
      <c r="WCL104" s="82" t="str">
        <f t="shared" si="347"/>
        <v/>
      </c>
      <c r="WCM104" s="82" t="str">
        <f t="shared" si="347"/>
        <v/>
      </c>
      <c r="WCN104" s="82" t="str">
        <f t="shared" si="347"/>
        <v/>
      </c>
      <c r="WCO104" s="82" t="str">
        <f t="shared" si="347"/>
        <v/>
      </c>
      <c r="WCP104" s="82" t="str">
        <f t="shared" si="347"/>
        <v/>
      </c>
      <c r="WCQ104" s="82" t="str">
        <f t="shared" si="347"/>
        <v/>
      </c>
      <c r="WCR104" s="82" t="str">
        <f t="shared" si="347"/>
        <v/>
      </c>
      <c r="WCS104" s="82" t="str">
        <f t="shared" si="347"/>
        <v/>
      </c>
      <c r="WCT104" s="82" t="str">
        <f t="shared" si="347"/>
        <v/>
      </c>
      <c r="WCU104" s="82" t="str">
        <f t="shared" si="347"/>
        <v/>
      </c>
      <c r="WCV104" s="82" t="str">
        <f t="shared" si="347"/>
        <v/>
      </c>
      <c r="WCW104" s="82" t="str">
        <f t="shared" si="347"/>
        <v/>
      </c>
      <c r="WCX104" s="82" t="str">
        <f t="shared" si="347"/>
        <v/>
      </c>
      <c r="WCY104" s="82" t="str">
        <f t="shared" si="347"/>
        <v/>
      </c>
      <c r="WCZ104" s="82" t="str">
        <f t="shared" si="347"/>
        <v/>
      </c>
      <c r="WDA104" s="82" t="str">
        <f t="shared" si="347"/>
        <v/>
      </c>
      <c r="WDB104" s="82" t="str">
        <f t="shared" si="347"/>
        <v/>
      </c>
      <c r="WDC104" s="82" t="str">
        <f t="shared" ref="WDC104:WFN104" si="348">IF(ISNUMBER(outYear),WDC55+WDC61+WDC67+WDC101,"")</f>
        <v/>
      </c>
      <c r="WDD104" s="82" t="str">
        <f t="shared" si="348"/>
        <v/>
      </c>
      <c r="WDE104" s="82" t="str">
        <f t="shared" si="348"/>
        <v/>
      </c>
      <c r="WDF104" s="82" t="str">
        <f t="shared" si="348"/>
        <v/>
      </c>
      <c r="WDG104" s="82" t="str">
        <f t="shared" si="348"/>
        <v/>
      </c>
      <c r="WDH104" s="82" t="str">
        <f t="shared" si="348"/>
        <v/>
      </c>
      <c r="WDI104" s="82" t="str">
        <f t="shared" si="348"/>
        <v/>
      </c>
      <c r="WDJ104" s="82" t="str">
        <f t="shared" si="348"/>
        <v/>
      </c>
      <c r="WDK104" s="82" t="str">
        <f t="shared" si="348"/>
        <v/>
      </c>
      <c r="WDL104" s="82" t="str">
        <f t="shared" si="348"/>
        <v/>
      </c>
      <c r="WDM104" s="82" t="str">
        <f t="shared" si="348"/>
        <v/>
      </c>
      <c r="WDN104" s="82" t="str">
        <f t="shared" si="348"/>
        <v/>
      </c>
      <c r="WDO104" s="82" t="str">
        <f t="shared" si="348"/>
        <v/>
      </c>
      <c r="WDP104" s="82" t="str">
        <f t="shared" si="348"/>
        <v/>
      </c>
      <c r="WDQ104" s="82" t="str">
        <f t="shared" si="348"/>
        <v/>
      </c>
      <c r="WDR104" s="82" t="str">
        <f t="shared" si="348"/>
        <v/>
      </c>
      <c r="WDS104" s="82" t="str">
        <f t="shared" si="348"/>
        <v/>
      </c>
      <c r="WDT104" s="82" t="str">
        <f t="shared" si="348"/>
        <v/>
      </c>
      <c r="WDU104" s="82" t="str">
        <f t="shared" si="348"/>
        <v/>
      </c>
      <c r="WDV104" s="82" t="str">
        <f t="shared" si="348"/>
        <v/>
      </c>
      <c r="WDW104" s="82" t="str">
        <f t="shared" si="348"/>
        <v/>
      </c>
      <c r="WDX104" s="82" t="str">
        <f t="shared" si="348"/>
        <v/>
      </c>
      <c r="WDY104" s="82" t="str">
        <f t="shared" si="348"/>
        <v/>
      </c>
      <c r="WDZ104" s="82" t="str">
        <f t="shared" si="348"/>
        <v/>
      </c>
      <c r="WEA104" s="82" t="str">
        <f t="shared" si="348"/>
        <v/>
      </c>
      <c r="WEB104" s="82" t="str">
        <f t="shared" si="348"/>
        <v/>
      </c>
      <c r="WEC104" s="82" t="str">
        <f t="shared" si="348"/>
        <v/>
      </c>
      <c r="WED104" s="82" t="str">
        <f t="shared" si="348"/>
        <v/>
      </c>
      <c r="WEE104" s="82" t="str">
        <f t="shared" si="348"/>
        <v/>
      </c>
      <c r="WEF104" s="82" t="str">
        <f t="shared" si="348"/>
        <v/>
      </c>
      <c r="WEG104" s="82" t="str">
        <f t="shared" si="348"/>
        <v/>
      </c>
      <c r="WEH104" s="82" t="str">
        <f t="shared" si="348"/>
        <v/>
      </c>
      <c r="WEI104" s="82" t="str">
        <f t="shared" si="348"/>
        <v/>
      </c>
      <c r="WEJ104" s="82" t="str">
        <f t="shared" si="348"/>
        <v/>
      </c>
      <c r="WEK104" s="82" t="str">
        <f t="shared" si="348"/>
        <v/>
      </c>
      <c r="WEL104" s="82" t="str">
        <f t="shared" si="348"/>
        <v/>
      </c>
      <c r="WEM104" s="82" t="str">
        <f t="shared" si="348"/>
        <v/>
      </c>
      <c r="WEN104" s="82" t="str">
        <f t="shared" si="348"/>
        <v/>
      </c>
      <c r="WEO104" s="82" t="str">
        <f t="shared" si="348"/>
        <v/>
      </c>
      <c r="WEP104" s="82" t="str">
        <f t="shared" si="348"/>
        <v/>
      </c>
      <c r="WEQ104" s="82" t="str">
        <f t="shared" si="348"/>
        <v/>
      </c>
      <c r="WER104" s="82" t="str">
        <f t="shared" si="348"/>
        <v/>
      </c>
      <c r="WES104" s="82" t="str">
        <f t="shared" si="348"/>
        <v/>
      </c>
      <c r="WET104" s="82" t="str">
        <f t="shared" si="348"/>
        <v/>
      </c>
      <c r="WEU104" s="82" t="str">
        <f t="shared" si="348"/>
        <v/>
      </c>
      <c r="WEV104" s="82" t="str">
        <f t="shared" si="348"/>
        <v/>
      </c>
      <c r="WEW104" s="82" t="str">
        <f t="shared" si="348"/>
        <v/>
      </c>
      <c r="WEX104" s="82" t="str">
        <f t="shared" si="348"/>
        <v/>
      </c>
      <c r="WEY104" s="82" t="str">
        <f t="shared" si="348"/>
        <v/>
      </c>
      <c r="WEZ104" s="82" t="str">
        <f t="shared" si="348"/>
        <v/>
      </c>
      <c r="WFA104" s="82" t="str">
        <f t="shared" si="348"/>
        <v/>
      </c>
      <c r="WFB104" s="82" t="str">
        <f t="shared" si="348"/>
        <v/>
      </c>
      <c r="WFC104" s="82" t="str">
        <f t="shared" si="348"/>
        <v/>
      </c>
      <c r="WFD104" s="82" t="str">
        <f t="shared" si="348"/>
        <v/>
      </c>
      <c r="WFE104" s="82" t="str">
        <f t="shared" si="348"/>
        <v/>
      </c>
      <c r="WFF104" s="82" t="str">
        <f t="shared" si="348"/>
        <v/>
      </c>
      <c r="WFG104" s="82" t="str">
        <f t="shared" si="348"/>
        <v/>
      </c>
      <c r="WFH104" s="82" t="str">
        <f t="shared" si="348"/>
        <v/>
      </c>
      <c r="WFI104" s="82" t="str">
        <f t="shared" si="348"/>
        <v/>
      </c>
      <c r="WFJ104" s="82" t="str">
        <f t="shared" si="348"/>
        <v/>
      </c>
      <c r="WFK104" s="82" t="str">
        <f t="shared" si="348"/>
        <v/>
      </c>
      <c r="WFL104" s="82" t="str">
        <f t="shared" si="348"/>
        <v/>
      </c>
      <c r="WFM104" s="82" t="str">
        <f t="shared" si="348"/>
        <v/>
      </c>
      <c r="WFN104" s="82" t="str">
        <f t="shared" si="348"/>
        <v/>
      </c>
      <c r="WFO104" s="82" t="str">
        <f t="shared" ref="WFO104:WHZ104" si="349">IF(ISNUMBER(outYear),WFO55+WFO61+WFO67+WFO101,"")</f>
        <v/>
      </c>
      <c r="WFP104" s="82" t="str">
        <f t="shared" si="349"/>
        <v/>
      </c>
      <c r="WFQ104" s="82" t="str">
        <f t="shared" si="349"/>
        <v/>
      </c>
      <c r="WFR104" s="82" t="str">
        <f t="shared" si="349"/>
        <v/>
      </c>
      <c r="WFS104" s="82" t="str">
        <f t="shared" si="349"/>
        <v/>
      </c>
      <c r="WFT104" s="82" t="str">
        <f t="shared" si="349"/>
        <v/>
      </c>
      <c r="WFU104" s="82" t="str">
        <f t="shared" si="349"/>
        <v/>
      </c>
      <c r="WFV104" s="82" t="str">
        <f t="shared" si="349"/>
        <v/>
      </c>
      <c r="WFW104" s="82" t="str">
        <f t="shared" si="349"/>
        <v/>
      </c>
      <c r="WFX104" s="82" t="str">
        <f t="shared" si="349"/>
        <v/>
      </c>
      <c r="WFY104" s="82" t="str">
        <f t="shared" si="349"/>
        <v/>
      </c>
      <c r="WFZ104" s="82" t="str">
        <f t="shared" si="349"/>
        <v/>
      </c>
      <c r="WGA104" s="82" t="str">
        <f t="shared" si="349"/>
        <v/>
      </c>
      <c r="WGB104" s="82" t="str">
        <f t="shared" si="349"/>
        <v/>
      </c>
      <c r="WGC104" s="82" t="str">
        <f t="shared" si="349"/>
        <v/>
      </c>
      <c r="WGD104" s="82" t="str">
        <f t="shared" si="349"/>
        <v/>
      </c>
      <c r="WGE104" s="82" t="str">
        <f t="shared" si="349"/>
        <v/>
      </c>
      <c r="WGF104" s="82" t="str">
        <f t="shared" si="349"/>
        <v/>
      </c>
      <c r="WGG104" s="82" t="str">
        <f t="shared" si="349"/>
        <v/>
      </c>
      <c r="WGH104" s="82" t="str">
        <f t="shared" si="349"/>
        <v/>
      </c>
      <c r="WGI104" s="82" t="str">
        <f t="shared" si="349"/>
        <v/>
      </c>
      <c r="WGJ104" s="82" t="str">
        <f t="shared" si="349"/>
        <v/>
      </c>
      <c r="WGK104" s="82" t="str">
        <f t="shared" si="349"/>
        <v/>
      </c>
      <c r="WGL104" s="82" t="str">
        <f t="shared" si="349"/>
        <v/>
      </c>
      <c r="WGM104" s="82" t="str">
        <f t="shared" si="349"/>
        <v/>
      </c>
      <c r="WGN104" s="82" t="str">
        <f t="shared" si="349"/>
        <v/>
      </c>
      <c r="WGO104" s="82" t="str">
        <f t="shared" si="349"/>
        <v/>
      </c>
      <c r="WGP104" s="82" t="str">
        <f t="shared" si="349"/>
        <v/>
      </c>
      <c r="WGQ104" s="82" t="str">
        <f t="shared" si="349"/>
        <v/>
      </c>
      <c r="WGR104" s="82" t="str">
        <f t="shared" si="349"/>
        <v/>
      </c>
      <c r="WGS104" s="82" t="str">
        <f t="shared" si="349"/>
        <v/>
      </c>
      <c r="WGT104" s="82" t="str">
        <f t="shared" si="349"/>
        <v/>
      </c>
      <c r="WGU104" s="82" t="str">
        <f t="shared" si="349"/>
        <v/>
      </c>
      <c r="WGV104" s="82" t="str">
        <f t="shared" si="349"/>
        <v/>
      </c>
      <c r="WGW104" s="82" t="str">
        <f t="shared" si="349"/>
        <v/>
      </c>
      <c r="WGX104" s="82" t="str">
        <f t="shared" si="349"/>
        <v/>
      </c>
      <c r="WGY104" s="82" t="str">
        <f t="shared" si="349"/>
        <v/>
      </c>
      <c r="WGZ104" s="82" t="str">
        <f t="shared" si="349"/>
        <v/>
      </c>
      <c r="WHA104" s="82" t="str">
        <f t="shared" si="349"/>
        <v/>
      </c>
      <c r="WHB104" s="82" t="str">
        <f t="shared" si="349"/>
        <v/>
      </c>
      <c r="WHC104" s="82" t="str">
        <f t="shared" si="349"/>
        <v/>
      </c>
      <c r="WHD104" s="82" t="str">
        <f t="shared" si="349"/>
        <v/>
      </c>
      <c r="WHE104" s="82" t="str">
        <f t="shared" si="349"/>
        <v/>
      </c>
      <c r="WHF104" s="82" t="str">
        <f t="shared" si="349"/>
        <v/>
      </c>
      <c r="WHG104" s="82" t="str">
        <f t="shared" si="349"/>
        <v/>
      </c>
      <c r="WHH104" s="82" t="str">
        <f t="shared" si="349"/>
        <v/>
      </c>
      <c r="WHI104" s="82" t="str">
        <f t="shared" si="349"/>
        <v/>
      </c>
      <c r="WHJ104" s="82" t="str">
        <f t="shared" si="349"/>
        <v/>
      </c>
      <c r="WHK104" s="82" t="str">
        <f t="shared" si="349"/>
        <v/>
      </c>
      <c r="WHL104" s="82" t="str">
        <f t="shared" si="349"/>
        <v/>
      </c>
      <c r="WHM104" s="82" t="str">
        <f t="shared" si="349"/>
        <v/>
      </c>
      <c r="WHN104" s="82" t="str">
        <f t="shared" si="349"/>
        <v/>
      </c>
      <c r="WHO104" s="82" t="str">
        <f t="shared" si="349"/>
        <v/>
      </c>
      <c r="WHP104" s="82" t="str">
        <f t="shared" si="349"/>
        <v/>
      </c>
      <c r="WHQ104" s="82" t="str">
        <f t="shared" si="349"/>
        <v/>
      </c>
      <c r="WHR104" s="82" t="str">
        <f t="shared" si="349"/>
        <v/>
      </c>
      <c r="WHS104" s="82" t="str">
        <f t="shared" si="349"/>
        <v/>
      </c>
      <c r="WHT104" s="82" t="str">
        <f t="shared" si="349"/>
        <v/>
      </c>
      <c r="WHU104" s="82" t="str">
        <f t="shared" si="349"/>
        <v/>
      </c>
      <c r="WHV104" s="82" t="str">
        <f t="shared" si="349"/>
        <v/>
      </c>
      <c r="WHW104" s="82" t="str">
        <f t="shared" si="349"/>
        <v/>
      </c>
      <c r="WHX104" s="82" t="str">
        <f t="shared" si="349"/>
        <v/>
      </c>
      <c r="WHY104" s="82" t="str">
        <f t="shared" si="349"/>
        <v/>
      </c>
      <c r="WHZ104" s="82" t="str">
        <f t="shared" si="349"/>
        <v/>
      </c>
      <c r="WIA104" s="82" t="str">
        <f t="shared" ref="WIA104:WKL104" si="350">IF(ISNUMBER(outYear),WIA55+WIA61+WIA67+WIA101,"")</f>
        <v/>
      </c>
      <c r="WIB104" s="82" t="str">
        <f t="shared" si="350"/>
        <v/>
      </c>
      <c r="WIC104" s="82" t="str">
        <f t="shared" si="350"/>
        <v/>
      </c>
      <c r="WID104" s="82" t="str">
        <f t="shared" si="350"/>
        <v/>
      </c>
      <c r="WIE104" s="82" t="str">
        <f t="shared" si="350"/>
        <v/>
      </c>
      <c r="WIF104" s="82" t="str">
        <f t="shared" si="350"/>
        <v/>
      </c>
      <c r="WIG104" s="82" t="str">
        <f t="shared" si="350"/>
        <v/>
      </c>
      <c r="WIH104" s="82" t="str">
        <f t="shared" si="350"/>
        <v/>
      </c>
      <c r="WII104" s="82" t="str">
        <f t="shared" si="350"/>
        <v/>
      </c>
      <c r="WIJ104" s="82" t="str">
        <f t="shared" si="350"/>
        <v/>
      </c>
      <c r="WIK104" s="82" t="str">
        <f t="shared" si="350"/>
        <v/>
      </c>
      <c r="WIL104" s="82" t="str">
        <f t="shared" si="350"/>
        <v/>
      </c>
      <c r="WIM104" s="82" t="str">
        <f t="shared" si="350"/>
        <v/>
      </c>
      <c r="WIN104" s="82" t="str">
        <f t="shared" si="350"/>
        <v/>
      </c>
      <c r="WIO104" s="82" t="str">
        <f t="shared" si="350"/>
        <v/>
      </c>
      <c r="WIP104" s="82" t="str">
        <f t="shared" si="350"/>
        <v/>
      </c>
      <c r="WIQ104" s="82" t="str">
        <f t="shared" si="350"/>
        <v/>
      </c>
      <c r="WIR104" s="82" t="str">
        <f t="shared" si="350"/>
        <v/>
      </c>
      <c r="WIS104" s="82" t="str">
        <f t="shared" si="350"/>
        <v/>
      </c>
      <c r="WIT104" s="82" t="str">
        <f t="shared" si="350"/>
        <v/>
      </c>
      <c r="WIU104" s="82" t="str">
        <f t="shared" si="350"/>
        <v/>
      </c>
      <c r="WIV104" s="82" t="str">
        <f t="shared" si="350"/>
        <v/>
      </c>
      <c r="WIW104" s="82" t="str">
        <f t="shared" si="350"/>
        <v/>
      </c>
      <c r="WIX104" s="82" t="str">
        <f t="shared" si="350"/>
        <v/>
      </c>
      <c r="WIY104" s="82" t="str">
        <f t="shared" si="350"/>
        <v/>
      </c>
      <c r="WIZ104" s="82" t="str">
        <f t="shared" si="350"/>
        <v/>
      </c>
      <c r="WJA104" s="82" t="str">
        <f t="shared" si="350"/>
        <v/>
      </c>
      <c r="WJB104" s="82" t="str">
        <f t="shared" si="350"/>
        <v/>
      </c>
      <c r="WJC104" s="82" t="str">
        <f t="shared" si="350"/>
        <v/>
      </c>
      <c r="WJD104" s="82" t="str">
        <f t="shared" si="350"/>
        <v/>
      </c>
      <c r="WJE104" s="82" t="str">
        <f t="shared" si="350"/>
        <v/>
      </c>
      <c r="WJF104" s="82" t="str">
        <f t="shared" si="350"/>
        <v/>
      </c>
      <c r="WJG104" s="82" t="str">
        <f t="shared" si="350"/>
        <v/>
      </c>
      <c r="WJH104" s="82" t="str">
        <f t="shared" si="350"/>
        <v/>
      </c>
      <c r="WJI104" s="82" t="str">
        <f t="shared" si="350"/>
        <v/>
      </c>
      <c r="WJJ104" s="82" t="str">
        <f t="shared" si="350"/>
        <v/>
      </c>
      <c r="WJK104" s="82" t="str">
        <f t="shared" si="350"/>
        <v/>
      </c>
      <c r="WJL104" s="82" t="str">
        <f t="shared" si="350"/>
        <v/>
      </c>
      <c r="WJM104" s="82" t="str">
        <f t="shared" si="350"/>
        <v/>
      </c>
      <c r="WJN104" s="82" t="str">
        <f t="shared" si="350"/>
        <v/>
      </c>
      <c r="WJO104" s="82" t="str">
        <f t="shared" si="350"/>
        <v/>
      </c>
      <c r="WJP104" s="82" t="str">
        <f t="shared" si="350"/>
        <v/>
      </c>
      <c r="WJQ104" s="82" t="str">
        <f t="shared" si="350"/>
        <v/>
      </c>
      <c r="WJR104" s="82" t="str">
        <f t="shared" si="350"/>
        <v/>
      </c>
      <c r="WJS104" s="82" t="str">
        <f t="shared" si="350"/>
        <v/>
      </c>
      <c r="WJT104" s="82" t="str">
        <f t="shared" si="350"/>
        <v/>
      </c>
      <c r="WJU104" s="82" t="str">
        <f t="shared" si="350"/>
        <v/>
      </c>
      <c r="WJV104" s="82" t="str">
        <f t="shared" si="350"/>
        <v/>
      </c>
      <c r="WJW104" s="82" t="str">
        <f t="shared" si="350"/>
        <v/>
      </c>
      <c r="WJX104" s="82" t="str">
        <f t="shared" si="350"/>
        <v/>
      </c>
      <c r="WJY104" s="82" t="str">
        <f t="shared" si="350"/>
        <v/>
      </c>
      <c r="WJZ104" s="82" t="str">
        <f t="shared" si="350"/>
        <v/>
      </c>
      <c r="WKA104" s="82" t="str">
        <f t="shared" si="350"/>
        <v/>
      </c>
      <c r="WKB104" s="82" t="str">
        <f t="shared" si="350"/>
        <v/>
      </c>
      <c r="WKC104" s="82" t="str">
        <f t="shared" si="350"/>
        <v/>
      </c>
      <c r="WKD104" s="82" t="str">
        <f t="shared" si="350"/>
        <v/>
      </c>
      <c r="WKE104" s="82" t="str">
        <f t="shared" si="350"/>
        <v/>
      </c>
      <c r="WKF104" s="82" t="str">
        <f t="shared" si="350"/>
        <v/>
      </c>
      <c r="WKG104" s="82" t="str">
        <f t="shared" si="350"/>
        <v/>
      </c>
      <c r="WKH104" s="82" t="str">
        <f t="shared" si="350"/>
        <v/>
      </c>
      <c r="WKI104" s="82" t="str">
        <f t="shared" si="350"/>
        <v/>
      </c>
      <c r="WKJ104" s="82" t="str">
        <f t="shared" si="350"/>
        <v/>
      </c>
      <c r="WKK104" s="82" t="str">
        <f t="shared" si="350"/>
        <v/>
      </c>
      <c r="WKL104" s="82" t="str">
        <f t="shared" si="350"/>
        <v/>
      </c>
      <c r="WKM104" s="82" t="str">
        <f t="shared" ref="WKM104:WMX104" si="351">IF(ISNUMBER(outYear),WKM55+WKM61+WKM67+WKM101,"")</f>
        <v/>
      </c>
      <c r="WKN104" s="82" t="str">
        <f t="shared" si="351"/>
        <v/>
      </c>
      <c r="WKO104" s="82" t="str">
        <f t="shared" si="351"/>
        <v/>
      </c>
      <c r="WKP104" s="82" t="str">
        <f t="shared" si="351"/>
        <v/>
      </c>
      <c r="WKQ104" s="82" t="str">
        <f t="shared" si="351"/>
        <v/>
      </c>
      <c r="WKR104" s="82" t="str">
        <f t="shared" si="351"/>
        <v/>
      </c>
      <c r="WKS104" s="82" t="str">
        <f t="shared" si="351"/>
        <v/>
      </c>
      <c r="WKT104" s="82" t="str">
        <f t="shared" si="351"/>
        <v/>
      </c>
      <c r="WKU104" s="82" t="str">
        <f t="shared" si="351"/>
        <v/>
      </c>
      <c r="WKV104" s="82" t="str">
        <f t="shared" si="351"/>
        <v/>
      </c>
      <c r="WKW104" s="82" t="str">
        <f t="shared" si="351"/>
        <v/>
      </c>
      <c r="WKX104" s="82" t="str">
        <f t="shared" si="351"/>
        <v/>
      </c>
      <c r="WKY104" s="82" t="str">
        <f t="shared" si="351"/>
        <v/>
      </c>
      <c r="WKZ104" s="82" t="str">
        <f t="shared" si="351"/>
        <v/>
      </c>
      <c r="WLA104" s="82" t="str">
        <f t="shared" si="351"/>
        <v/>
      </c>
      <c r="WLB104" s="82" t="str">
        <f t="shared" si="351"/>
        <v/>
      </c>
      <c r="WLC104" s="82" t="str">
        <f t="shared" si="351"/>
        <v/>
      </c>
      <c r="WLD104" s="82" t="str">
        <f t="shared" si="351"/>
        <v/>
      </c>
      <c r="WLE104" s="82" t="str">
        <f t="shared" si="351"/>
        <v/>
      </c>
      <c r="WLF104" s="82" t="str">
        <f t="shared" si="351"/>
        <v/>
      </c>
      <c r="WLG104" s="82" t="str">
        <f t="shared" si="351"/>
        <v/>
      </c>
      <c r="WLH104" s="82" t="str">
        <f t="shared" si="351"/>
        <v/>
      </c>
      <c r="WLI104" s="82" t="str">
        <f t="shared" si="351"/>
        <v/>
      </c>
      <c r="WLJ104" s="82" t="str">
        <f t="shared" si="351"/>
        <v/>
      </c>
      <c r="WLK104" s="82" t="str">
        <f t="shared" si="351"/>
        <v/>
      </c>
      <c r="WLL104" s="82" t="str">
        <f t="shared" si="351"/>
        <v/>
      </c>
      <c r="WLM104" s="82" t="str">
        <f t="shared" si="351"/>
        <v/>
      </c>
      <c r="WLN104" s="82" t="str">
        <f t="shared" si="351"/>
        <v/>
      </c>
      <c r="WLO104" s="82" t="str">
        <f t="shared" si="351"/>
        <v/>
      </c>
      <c r="WLP104" s="82" t="str">
        <f t="shared" si="351"/>
        <v/>
      </c>
      <c r="WLQ104" s="82" t="str">
        <f t="shared" si="351"/>
        <v/>
      </c>
      <c r="WLR104" s="82" t="str">
        <f t="shared" si="351"/>
        <v/>
      </c>
      <c r="WLS104" s="82" t="str">
        <f t="shared" si="351"/>
        <v/>
      </c>
      <c r="WLT104" s="82" t="str">
        <f t="shared" si="351"/>
        <v/>
      </c>
      <c r="WLU104" s="82" t="str">
        <f t="shared" si="351"/>
        <v/>
      </c>
      <c r="WLV104" s="82" t="str">
        <f t="shared" si="351"/>
        <v/>
      </c>
      <c r="WLW104" s="82" t="str">
        <f t="shared" si="351"/>
        <v/>
      </c>
      <c r="WLX104" s="82" t="str">
        <f t="shared" si="351"/>
        <v/>
      </c>
      <c r="WLY104" s="82" t="str">
        <f t="shared" si="351"/>
        <v/>
      </c>
      <c r="WLZ104" s="82" t="str">
        <f t="shared" si="351"/>
        <v/>
      </c>
      <c r="WMA104" s="82" t="str">
        <f t="shared" si="351"/>
        <v/>
      </c>
      <c r="WMB104" s="82" t="str">
        <f t="shared" si="351"/>
        <v/>
      </c>
      <c r="WMC104" s="82" t="str">
        <f t="shared" si="351"/>
        <v/>
      </c>
      <c r="WMD104" s="82" t="str">
        <f t="shared" si="351"/>
        <v/>
      </c>
      <c r="WME104" s="82" t="str">
        <f t="shared" si="351"/>
        <v/>
      </c>
      <c r="WMF104" s="82" t="str">
        <f t="shared" si="351"/>
        <v/>
      </c>
      <c r="WMG104" s="82" t="str">
        <f t="shared" si="351"/>
        <v/>
      </c>
      <c r="WMH104" s="82" t="str">
        <f t="shared" si="351"/>
        <v/>
      </c>
      <c r="WMI104" s="82" t="str">
        <f t="shared" si="351"/>
        <v/>
      </c>
      <c r="WMJ104" s="82" t="str">
        <f t="shared" si="351"/>
        <v/>
      </c>
      <c r="WMK104" s="82" t="str">
        <f t="shared" si="351"/>
        <v/>
      </c>
      <c r="WML104" s="82" t="str">
        <f t="shared" si="351"/>
        <v/>
      </c>
      <c r="WMM104" s="82" t="str">
        <f t="shared" si="351"/>
        <v/>
      </c>
      <c r="WMN104" s="82" t="str">
        <f t="shared" si="351"/>
        <v/>
      </c>
      <c r="WMO104" s="82" t="str">
        <f t="shared" si="351"/>
        <v/>
      </c>
      <c r="WMP104" s="82" t="str">
        <f t="shared" si="351"/>
        <v/>
      </c>
      <c r="WMQ104" s="82" t="str">
        <f t="shared" si="351"/>
        <v/>
      </c>
      <c r="WMR104" s="82" t="str">
        <f t="shared" si="351"/>
        <v/>
      </c>
      <c r="WMS104" s="82" t="str">
        <f t="shared" si="351"/>
        <v/>
      </c>
      <c r="WMT104" s="82" t="str">
        <f t="shared" si="351"/>
        <v/>
      </c>
      <c r="WMU104" s="82" t="str">
        <f t="shared" si="351"/>
        <v/>
      </c>
      <c r="WMV104" s="82" t="str">
        <f t="shared" si="351"/>
        <v/>
      </c>
      <c r="WMW104" s="82" t="str">
        <f t="shared" si="351"/>
        <v/>
      </c>
      <c r="WMX104" s="82" t="str">
        <f t="shared" si="351"/>
        <v/>
      </c>
      <c r="WMY104" s="82" t="str">
        <f t="shared" ref="WMY104:WPJ104" si="352">IF(ISNUMBER(outYear),WMY55+WMY61+WMY67+WMY101,"")</f>
        <v/>
      </c>
      <c r="WMZ104" s="82" t="str">
        <f t="shared" si="352"/>
        <v/>
      </c>
      <c r="WNA104" s="82" t="str">
        <f t="shared" si="352"/>
        <v/>
      </c>
      <c r="WNB104" s="82" t="str">
        <f t="shared" si="352"/>
        <v/>
      </c>
      <c r="WNC104" s="82" t="str">
        <f t="shared" si="352"/>
        <v/>
      </c>
      <c r="WND104" s="82" t="str">
        <f t="shared" si="352"/>
        <v/>
      </c>
      <c r="WNE104" s="82" t="str">
        <f t="shared" si="352"/>
        <v/>
      </c>
      <c r="WNF104" s="82" t="str">
        <f t="shared" si="352"/>
        <v/>
      </c>
      <c r="WNG104" s="82" t="str">
        <f t="shared" si="352"/>
        <v/>
      </c>
      <c r="WNH104" s="82" t="str">
        <f t="shared" si="352"/>
        <v/>
      </c>
      <c r="WNI104" s="82" t="str">
        <f t="shared" si="352"/>
        <v/>
      </c>
      <c r="WNJ104" s="82" t="str">
        <f t="shared" si="352"/>
        <v/>
      </c>
      <c r="WNK104" s="82" t="str">
        <f t="shared" si="352"/>
        <v/>
      </c>
      <c r="WNL104" s="82" t="str">
        <f t="shared" si="352"/>
        <v/>
      </c>
      <c r="WNM104" s="82" t="str">
        <f t="shared" si="352"/>
        <v/>
      </c>
      <c r="WNN104" s="82" t="str">
        <f t="shared" si="352"/>
        <v/>
      </c>
      <c r="WNO104" s="82" t="str">
        <f t="shared" si="352"/>
        <v/>
      </c>
      <c r="WNP104" s="82" t="str">
        <f t="shared" si="352"/>
        <v/>
      </c>
      <c r="WNQ104" s="82" t="str">
        <f t="shared" si="352"/>
        <v/>
      </c>
      <c r="WNR104" s="82" t="str">
        <f t="shared" si="352"/>
        <v/>
      </c>
      <c r="WNS104" s="82" t="str">
        <f t="shared" si="352"/>
        <v/>
      </c>
      <c r="WNT104" s="82" t="str">
        <f t="shared" si="352"/>
        <v/>
      </c>
      <c r="WNU104" s="82" t="str">
        <f t="shared" si="352"/>
        <v/>
      </c>
      <c r="WNV104" s="82" t="str">
        <f t="shared" si="352"/>
        <v/>
      </c>
      <c r="WNW104" s="82" t="str">
        <f t="shared" si="352"/>
        <v/>
      </c>
      <c r="WNX104" s="82" t="str">
        <f t="shared" si="352"/>
        <v/>
      </c>
      <c r="WNY104" s="82" t="str">
        <f t="shared" si="352"/>
        <v/>
      </c>
      <c r="WNZ104" s="82" t="str">
        <f t="shared" si="352"/>
        <v/>
      </c>
      <c r="WOA104" s="82" t="str">
        <f t="shared" si="352"/>
        <v/>
      </c>
      <c r="WOB104" s="82" t="str">
        <f t="shared" si="352"/>
        <v/>
      </c>
      <c r="WOC104" s="82" t="str">
        <f t="shared" si="352"/>
        <v/>
      </c>
      <c r="WOD104" s="82" t="str">
        <f t="shared" si="352"/>
        <v/>
      </c>
      <c r="WOE104" s="82" t="str">
        <f t="shared" si="352"/>
        <v/>
      </c>
      <c r="WOF104" s="82" t="str">
        <f t="shared" si="352"/>
        <v/>
      </c>
      <c r="WOG104" s="82" t="str">
        <f t="shared" si="352"/>
        <v/>
      </c>
      <c r="WOH104" s="82" t="str">
        <f t="shared" si="352"/>
        <v/>
      </c>
      <c r="WOI104" s="82" t="str">
        <f t="shared" si="352"/>
        <v/>
      </c>
      <c r="WOJ104" s="82" t="str">
        <f t="shared" si="352"/>
        <v/>
      </c>
      <c r="WOK104" s="82" t="str">
        <f t="shared" si="352"/>
        <v/>
      </c>
      <c r="WOL104" s="82" t="str">
        <f t="shared" si="352"/>
        <v/>
      </c>
      <c r="WOM104" s="82" t="str">
        <f t="shared" si="352"/>
        <v/>
      </c>
      <c r="WON104" s="82" t="str">
        <f t="shared" si="352"/>
        <v/>
      </c>
      <c r="WOO104" s="82" t="str">
        <f t="shared" si="352"/>
        <v/>
      </c>
      <c r="WOP104" s="82" t="str">
        <f t="shared" si="352"/>
        <v/>
      </c>
      <c r="WOQ104" s="82" t="str">
        <f t="shared" si="352"/>
        <v/>
      </c>
      <c r="WOR104" s="82" t="str">
        <f t="shared" si="352"/>
        <v/>
      </c>
      <c r="WOS104" s="82" t="str">
        <f t="shared" si="352"/>
        <v/>
      </c>
      <c r="WOT104" s="82" t="str">
        <f t="shared" si="352"/>
        <v/>
      </c>
      <c r="WOU104" s="82" t="str">
        <f t="shared" si="352"/>
        <v/>
      </c>
      <c r="WOV104" s="82" t="str">
        <f t="shared" si="352"/>
        <v/>
      </c>
      <c r="WOW104" s="82" t="str">
        <f t="shared" si="352"/>
        <v/>
      </c>
      <c r="WOX104" s="82" t="str">
        <f t="shared" si="352"/>
        <v/>
      </c>
      <c r="WOY104" s="82" t="str">
        <f t="shared" si="352"/>
        <v/>
      </c>
      <c r="WOZ104" s="82" t="str">
        <f t="shared" si="352"/>
        <v/>
      </c>
      <c r="WPA104" s="82" t="str">
        <f t="shared" si="352"/>
        <v/>
      </c>
      <c r="WPB104" s="82" t="str">
        <f t="shared" si="352"/>
        <v/>
      </c>
      <c r="WPC104" s="82" t="str">
        <f t="shared" si="352"/>
        <v/>
      </c>
      <c r="WPD104" s="82" t="str">
        <f t="shared" si="352"/>
        <v/>
      </c>
      <c r="WPE104" s="82" t="str">
        <f t="shared" si="352"/>
        <v/>
      </c>
      <c r="WPF104" s="82" t="str">
        <f t="shared" si="352"/>
        <v/>
      </c>
      <c r="WPG104" s="82" t="str">
        <f t="shared" si="352"/>
        <v/>
      </c>
      <c r="WPH104" s="82" t="str">
        <f t="shared" si="352"/>
        <v/>
      </c>
      <c r="WPI104" s="82" t="str">
        <f t="shared" si="352"/>
        <v/>
      </c>
      <c r="WPJ104" s="82" t="str">
        <f t="shared" si="352"/>
        <v/>
      </c>
      <c r="WPK104" s="82" t="str">
        <f t="shared" ref="WPK104:WRV104" si="353">IF(ISNUMBER(outYear),WPK55+WPK61+WPK67+WPK101,"")</f>
        <v/>
      </c>
      <c r="WPL104" s="82" t="str">
        <f t="shared" si="353"/>
        <v/>
      </c>
      <c r="WPM104" s="82" t="str">
        <f t="shared" si="353"/>
        <v/>
      </c>
      <c r="WPN104" s="82" t="str">
        <f t="shared" si="353"/>
        <v/>
      </c>
      <c r="WPO104" s="82" t="str">
        <f t="shared" si="353"/>
        <v/>
      </c>
      <c r="WPP104" s="82" t="str">
        <f t="shared" si="353"/>
        <v/>
      </c>
      <c r="WPQ104" s="82" t="str">
        <f t="shared" si="353"/>
        <v/>
      </c>
      <c r="WPR104" s="82" t="str">
        <f t="shared" si="353"/>
        <v/>
      </c>
      <c r="WPS104" s="82" t="str">
        <f t="shared" si="353"/>
        <v/>
      </c>
      <c r="WPT104" s="82" t="str">
        <f t="shared" si="353"/>
        <v/>
      </c>
      <c r="WPU104" s="82" t="str">
        <f t="shared" si="353"/>
        <v/>
      </c>
      <c r="WPV104" s="82" t="str">
        <f t="shared" si="353"/>
        <v/>
      </c>
      <c r="WPW104" s="82" t="str">
        <f t="shared" si="353"/>
        <v/>
      </c>
      <c r="WPX104" s="82" t="str">
        <f t="shared" si="353"/>
        <v/>
      </c>
      <c r="WPY104" s="82" t="str">
        <f t="shared" si="353"/>
        <v/>
      </c>
      <c r="WPZ104" s="82" t="str">
        <f t="shared" si="353"/>
        <v/>
      </c>
      <c r="WQA104" s="82" t="str">
        <f t="shared" si="353"/>
        <v/>
      </c>
      <c r="WQB104" s="82" t="str">
        <f t="shared" si="353"/>
        <v/>
      </c>
      <c r="WQC104" s="82" t="str">
        <f t="shared" si="353"/>
        <v/>
      </c>
      <c r="WQD104" s="82" t="str">
        <f t="shared" si="353"/>
        <v/>
      </c>
      <c r="WQE104" s="82" t="str">
        <f t="shared" si="353"/>
        <v/>
      </c>
      <c r="WQF104" s="82" t="str">
        <f t="shared" si="353"/>
        <v/>
      </c>
      <c r="WQG104" s="82" t="str">
        <f t="shared" si="353"/>
        <v/>
      </c>
      <c r="WQH104" s="82" t="str">
        <f t="shared" si="353"/>
        <v/>
      </c>
      <c r="WQI104" s="82" t="str">
        <f t="shared" si="353"/>
        <v/>
      </c>
      <c r="WQJ104" s="82" t="str">
        <f t="shared" si="353"/>
        <v/>
      </c>
      <c r="WQK104" s="82" t="str">
        <f t="shared" si="353"/>
        <v/>
      </c>
      <c r="WQL104" s="82" t="str">
        <f t="shared" si="353"/>
        <v/>
      </c>
      <c r="WQM104" s="82" t="str">
        <f t="shared" si="353"/>
        <v/>
      </c>
      <c r="WQN104" s="82" t="str">
        <f t="shared" si="353"/>
        <v/>
      </c>
      <c r="WQO104" s="82" t="str">
        <f t="shared" si="353"/>
        <v/>
      </c>
      <c r="WQP104" s="82" t="str">
        <f t="shared" si="353"/>
        <v/>
      </c>
      <c r="WQQ104" s="82" t="str">
        <f t="shared" si="353"/>
        <v/>
      </c>
      <c r="WQR104" s="82" t="str">
        <f t="shared" si="353"/>
        <v/>
      </c>
      <c r="WQS104" s="82" t="str">
        <f t="shared" si="353"/>
        <v/>
      </c>
      <c r="WQT104" s="82" t="str">
        <f t="shared" si="353"/>
        <v/>
      </c>
      <c r="WQU104" s="82" t="str">
        <f t="shared" si="353"/>
        <v/>
      </c>
      <c r="WQV104" s="82" t="str">
        <f t="shared" si="353"/>
        <v/>
      </c>
      <c r="WQW104" s="82" t="str">
        <f t="shared" si="353"/>
        <v/>
      </c>
      <c r="WQX104" s="82" t="str">
        <f t="shared" si="353"/>
        <v/>
      </c>
      <c r="WQY104" s="82" t="str">
        <f t="shared" si="353"/>
        <v/>
      </c>
      <c r="WQZ104" s="82" t="str">
        <f t="shared" si="353"/>
        <v/>
      </c>
      <c r="WRA104" s="82" t="str">
        <f t="shared" si="353"/>
        <v/>
      </c>
      <c r="WRB104" s="82" t="str">
        <f t="shared" si="353"/>
        <v/>
      </c>
      <c r="WRC104" s="82" t="str">
        <f t="shared" si="353"/>
        <v/>
      </c>
      <c r="WRD104" s="82" t="str">
        <f t="shared" si="353"/>
        <v/>
      </c>
      <c r="WRE104" s="82" t="str">
        <f t="shared" si="353"/>
        <v/>
      </c>
      <c r="WRF104" s="82" t="str">
        <f t="shared" si="353"/>
        <v/>
      </c>
      <c r="WRG104" s="82" t="str">
        <f t="shared" si="353"/>
        <v/>
      </c>
      <c r="WRH104" s="82" t="str">
        <f t="shared" si="353"/>
        <v/>
      </c>
      <c r="WRI104" s="82" t="str">
        <f t="shared" si="353"/>
        <v/>
      </c>
      <c r="WRJ104" s="82" t="str">
        <f t="shared" si="353"/>
        <v/>
      </c>
      <c r="WRK104" s="82" t="str">
        <f t="shared" si="353"/>
        <v/>
      </c>
      <c r="WRL104" s="82" t="str">
        <f t="shared" si="353"/>
        <v/>
      </c>
      <c r="WRM104" s="82" t="str">
        <f t="shared" si="353"/>
        <v/>
      </c>
      <c r="WRN104" s="82" t="str">
        <f t="shared" si="353"/>
        <v/>
      </c>
      <c r="WRO104" s="82" t="str">
        <f t="shared" si="353"/>
        <v/>
      </c>
      <c r="WRP104" s="82" t="str">
        <f t="shared" si="353"/>
        <v/>
      </c>
      <c r="WRQ104" s="82" t="str">
        <f t="shared" si="353"/>
        <v/>
      </c>
      <c r="WRR104" s="82" t="str">
        <f t="shared" si="353"/>
        <v/>
      </c>
      <c r="WRS104" s="82" t="str">
        <f t="shared" si="353"/>
        <v/>
      </c>
      <c r="WRT104" s="82" t="str">
        <f t="shared" si="353"/>
        <v/>
      </c>
      <c r="WRU104" s="82" t="str">
        <f t="shared" si="353"/>
        <v/>
      </c>
      <c r="WRV104" s="82" t="str">
        <f t="shared" si="353"/>
        <v/>
      </c>
      <c r="WRW104" s="82" t="str">
        <f t="shared" ref="WRW104:WUH104" si="354">IF(ISNUMBER(outYear),WRW55+WRW61+WRW67+WRW101,"")</f>
        <v/>
      </c>
      <c r="WRX104" s="82" t="str">
        <f t="shared" si="354"/>
        <v/>
      </c>
      <c r="WRY104" s="82" t="str">
        <f t="shared" si="354"/>
        <v/>
      </c>
      <c r="WRZ104" s="82" t="str">
        <f t="shared" si="354"/>
        <v/>
      </c>
      <c r="WSA104" s="82" t="str">
        <f t="shared" si="354"/>
        <v/>
      </c>
      <c r="WSB104" s="82" t="str">
        <f t="shared" si="354"/>
        <v/>
      </c>
      <c r="WSC104" s="82" t="str">
        <f t="shared" si="354"/>
        <v/>
      </c>
      <c r="WSD104" s="82" t="str">
        <f t="shared" si="354"/>
        <v/>
      </c>
      <c r="WSE104" s="82" t="str">
        <f t="shared" si="354"/>
        <v/>
      </c>
      <c r="WSF104" s="82" t="str">
        <f t="shared" si="354"/>
        <v/>
      </c>
      <c r="WSG104" s="82" t="str">
        <f t="shared" si="354"/>
        <v/>
      </c>
      <c r="WSH104" s="82" t="str">
        <f t="shared" si="354"/>
        <v/>
      </c>
      <c r="WSI104" s="82" t="str">
        <f t="shared" si="354"/>
        <v/>
      </c>
      <c r="WSJ104" s="82" t="str">
        <f t="shared" si="354"/>
        <v/>
      </c>
      <c r="WSK104" s="82" t="str">
        <f t="shared" si="354"/>
        <v/>
      </c>
      <c r="WSL104" s="82" t="str">
        <f t="shared" si="354"/>
        <v/>
      </c>
      <c r="WSM104" s="82" t="str">
        <f t="shared" si="354"/>
        <v/>
      </c>
      <c r="WSN104" s="82" t="str">
        <f t="shared" si="354"/>
        <v/>
      </c>
      <c r="WSO104" s="82" t="str">
        <f t="shared" si="354"/>
        <v/>
      </c>
      <c r="WSP104" s="82" t="str">
        <f t="shared" si="354"/>
        <v/>
      </c>
      <c r="WSQ104" s="82" t="str">
        <f t="shared" si="354"/>
        <v/>
      </c>
      <c r="WSR104" s="82" t="str">
        <f t="shared" si="354"/>
        <v/>
      </c>
      <c r="WSS104" s="82" t="str">
        <f t="shared" si="354"/>
        <v/>
      </c>
      <c r="WST104" s="82" t="str">
        <f t="shared" si="354"/>
        <v/>
      </c>
      <c r="WSU104" s="82" t="str">
        <f t="shared" si="354"/>
        <v/>
      </c>
      <c r="WSV104" s="82" t="str">
        <f t="shared" si="354"/>
        <v/>
      </c>
      <c r="WSW104" s="82" t="str">
        <f t="shared" si="354"/>
        <v/>
      </c>
      <c r="WSX104" s="82" t="str">
        <f t="shared" si="354"/>
        <v/>
      </c>
      <c r="WSY104" s="82" t="str">
        <f t="shared" si="354"/>
        <v/>
      </c>
      <c r="WSZ104" s="82" t="str">
        <f t="shared" si="354"/>
        <v/>
      </c>
      <c r="WTA104" s="82" t="str">
        <f t="shared" si="354"/>
        <v/>
      </c>
      <c r="WTB104" s="82" t="str">
        <f t="shared" si="354"/>
        <v/>
      </c>
      <c r="WTC104" s="82" t="str">
        <f t="shared" si="354"/>
        <v/>
      </c>
      <c r="WTD104" s="82" t="str">
        <f t="shared" si="354"/>
        <v/>
      </c>
      <c r="WTE104" s="82" t="str">
        <f t="shared" si="354"/>
        <v/>
      </c>
      <c r="WTF104" s="82" t="str">
        <f t="shared" si="354"/>
        <v/>
      </c>
      <c r="WTG104" s="82" t="str">
        <f t="shared" si="354"/>
        <v/>
      </c>
      <c r="WTH104" s="82" t="str">
        <f t="shared" si="354"/>
        <v/>
      </c>
      <c r="WTI104" s="82" t="str">
        <f t="shared" si="354"/>
        <v/>
      </c>
      <c r="WTJ104" s="82" t="str">
        <f t="shared" si="354"/>
        <v/>
      </c>
      <c r="WTK104" s="82" t="str">
        <f t="shared" si="354"/>
        <v/>
      </c>
      <c r="WTL104" s="82" t="str">
        <f t="shared" si="354"/>
        <v/>
      </c>
      <c r="WTM104" s="82" t="str">
        <f t="shared" si="354"/>
        <v/>
      </c>
      <c r="WTN104" s="82" t="str">
        <f t="shared" si="354"/>
        <v/>
      </c>
      <c r="WTO104" s="82" t="str">
        <f t="shared" si="354"/>
        <v/>
      </c>
      <c r="WTP104" s="82" t="str">
        <f t="shared" si="354"/>
        <v/>
      </c>
      <c r="WTQ104" s="82" t="str">
        <f t="shared" si="354"/>
        <v/>
      </c>
      <c r="WTR104" s="82" t="str">
        <f t="shared" si="354"/>
        <v/>
      </c>
      <c r="WTS104" s="82" t="str">
        <f t="shared" si="354"/>
        <v/>
      </c>
      <c r="WTT104" s="82" t="str">
        <f t="shared" si="354"/>
        <v/>
      </c>
      <c r="WTU104" s="82" t="str">
        <f t="shared" si="354"/>
        <v/>
      </c>
      <c r="WTV104" s="82" t="str">
        <f t="shared" si="354"/>
        <v/>
      </c>
      <c r="WTW104" s="82" t="str">
        <f t="shared" si="354"/>
        <v/>
      </c>
      <c r="WTX104" s="82" t="str">
        <f t="shared" si="354"/>
        <v/>
      </c>
      <c r="WTY104" s="82" t="str">
        <f t="shared" si="354"/>
        <v/>
      </c>
      <c r="WTZ104" s="82" t="str">
        <f t="shared" si="354"/>
        <v/>
      </c>
      <c r="WUA104" s="82" t="str">
        <f t="shared" si="354"/>
        <v/>
      </c>
      <c r="WUB104" s="82" t="str">
        <f t="shared" si="354"/>
        <v/>
      </c>
      <c r="WUC104" s="82" t="str">
        <f t="shared" si="354"/>
        <v/>
      </c>
      <c r="WUD104" s="82" t="str">
        <f t="shared" si="354"/>
        <v/>
      </c>
      <c r="WUE104" s="82" t="str">
        <f t="shared" si="354"/>
        <v/>
      </c>
      <c r="WUF104" s="82" t="str">
        <f t="shared" si="354"/>
        <v/>
      </c>
      <c r="WUG104" s="82" t="str">
        <f t="shared" si="354"/>
        <v/>
      </c>
      <c r="WUH104" s="82" t="str">
        <f t="shared" si="354"/>
        <v/>
      </c>
      <c r="WUI104" s="82" t="str">
        <f t="shared" ref="WUI104:WWT104" si="355">IF(ISNUMBER(outYear),WUI55+WUI61+WUI67+WUI101,"")</f>
        <v/>
      </c>
      <c r="WUJ104" s="82" t="str">
        <f t="shared" si="355"/>
        <v/>
      </c>
      <c r="WUK104" s="82" t="str">
        <f t="shared" si="355"/>
        <v/>
      </c>
      <c r="WUL104" s="82" t="str">
        <f t="shared" si="355"/>
        <v/>
      </c>
      <c r="WUM104" s="82" t="str">
        <f t="shared" si="355"/>
        <v/>
      </c>
      <c r="WUN104" s="82" t="str">
        <f t="shared" si="355"/>
        <v/>
      </c>
      <c r="WUO104" s="82" t="str">
        <f t="shared" si="355"/>
        <v/>
      </c>
      <c r="WUP104" s="82" t="str">
        <f t="shared" si="355"/>
        <v/>
      </c>
      <c r="WUQ104" s="82" t="str">
        <f t="shared" si="355"/>
        <v/>
      </c>
      <c r="WUR104" s="82" t="str">
        <f t="shared" si="355"/>
        <v/>
      </c>
      <c r="WUS104" s="82" t="str">
        <f t="shared" si="355"/>
        <v/>
      </c>
      <c r="WUT104" s="82" t="str">
        <f t="shared" si="355"/>
        <v/>
      </c>
      <c r="WUU104" s="82" t="str">
        <f t="shared" si="355"/>
        <v/>
      </c>
      <c r="WUV104" s="82" t="str">
        <f t="shared" si="355"/>
        <v/>
      </c>
      <c r="WUW104" s="82" t="str">
        <f t="shared" si="355"/>
        <v/>
      </c>
      <c r="WUX104" s="82" t="str">
        <f t="shared" si="355"/>
        <v/>
      </c>
      <c r="WUY104" s="82" t="str">
        <f t="shared" si="355"/>
        <v/>
      </c>
      <c r="WUZ104" s="82" t="str">
        <f t="shared" si="355"/>
        <v/>
      </c>
      <c r="WVA104" s="82" t="str">
        <f t="shared" si="355"/>
        <v/>
      </c>
      <c r="WVB104" s="82" t="str">
        <f t="shared" si="355"/>
        <v/>
      </c>
      <c r="WVC104" s="82" t="str">
        <f t="shared" si="355"/>
        <v/>
      </c>
      <c r="WVD104" s="82" t="str">
        <f t="shared" si="355"/>
        <v/>
      </c>
      <c r="WVE104" s="82" t="str">
        <f t="shared" si="355"/>
        <v/>
      </c>
      <c r="WVF104" s="82" t="str">
        <f t="shared" si="355"/>
        <v/>
      </c>
      <c r="WVG104" s="82" t="str">
        <f t="shared" si="355"/>
        <v/>
      </c>
      <c r="WVH104" s="82" t="str">
        <f t="shared" si="355"/>
        <v/>
      </c>
      <c r="WVI104" s="82" t="str">
        <f t="shared" si="355"/>
        <v/>
      </c>
      <c r="WVJ104" s="82" t="str">
        <f t="shared" si="355"/>
        <v/>
      </c>
      <c r="WVK104" s="82" t="str">
        <f t="shared" si="355"/>
        <v/>
      </c>
      <c r="WVL104" s="82" t="str">
        <f t="shared" si="355"/>
        <v/>
      </c>
      <c r="WVM104" s="82" t="str">
        <f t="shared" si="355"/>
        <v/>
      </c>
      <c r="WVN104" s="82" t="str">
        <f t="shared" si="355"/>
        <v/>
      </c>
      <c r="WVO104" s="82" t="str">
        <f t="shared" si="355"/>
        <v/>
      </c>
      <c r="WVP104" s="82" t="str">
        <f t="shared" si="355"/>
        <v/>
      </c>
      <c r="WVQ104" s="82" t="str">
        <f t="shared" si="355"/>
        <v/>
      </c>
      <c r="WVR104" s="82" t="str">
        <f t="shared" si="355"/>
        <v/>
      </c>
      <c r="WVS104" s="82" t="str">
        <f t="shared" si="355"/>
        <v/>
      </c>
      <c r="WVT104" s="82" t="str">
        <f t="shared" si="355"/>
        <v/>
      </c>
      <c r="WVU104" s="82" t="str">
        <f t="shared" si="355"/>
        <v/>
      </c>
      <c r="WVV104" s="82" t="str">
        <f t="shared" si="355"/>
        <v/>
      </c>
      <c r="WVW104" s="82" t="str">
        <f t="shared" si="355"/>
        <v/>
      </c>
      <c r="WVX104" s="82" t="str">
        <f t="shared" si="355"/>
        <v/>
      </c>
      <c r="WVY104" s="82" t="str">
        <f t="shared" si="355"/>
        <v/>
      </c>
      <c r="WVZ104" s="82" t="str">
        <f t="shared" si="355"/>
        <v/>
      </c>
      <c r="WWA104" s="82" t="str">
        <f t="shared" si="355"/>
        <v/>
      </c>
      <c r="WWB104" s="82" t="str">
        <f t="shared" si="355"/>
        <v/>
      </c>
      <c r="WWC104" s="82" t="str">
        <f t="shared" si="355"/>
        <v/>
      </c>
      <c r="WWD104" s="82" t="str">
        <f t="shared" si="355"/>
        <v/>
      </c>
      <c r="WWE104" s="82" t="str">
        <f t="shared" si="355"/>
        <v/>
      </c>
      <c r="WWF104" s="82" t="str">
        <f t="shared" si="355"/>
        <v/>
      </c>
      <c r="WWG104" s="82" t="str">
        <f t="shared" si="355"/>
        <v/>
      </c>
      <c r="WWH104" s="82" t="str">
        <f t="shared" si="355"/>
        <v/>
      </c>
      <c r="WWI104" s="82" t="str">
        <f t="shared" si="355"/>
        <v/>
      </c>
      <c r="WWJ104" s="82" t="str">
        <f t="shared" si="355"/>
        <v/>
      </c>
      <c r="WWK104" s="82" t="str">
        <f t="shared" si="355"/>
        <v/>
      </c>
      <c r="WWL104" s="82" t="str">
        <f t="shared" si="355"/>
        <v/>
      </c>
      <c r="WWM104" s="82" t="str">
        <f t="shared" si="355"/>
        <v/>
      </c>
      <c r="WWN104" s="82" t="str">
        <f t="shared" si="355"/>
        <v/>
      </c>
      <c r="WWO104" s="82" t="str">
        <f t="shared" si="355"/>
        <v/>
      </c>
      <c r="WWP104" s="82" t="str">
        <f t="shared" si="355"/>
        <v/>
      </c>
      <c r="WWQ104" s="82" t="str">
        <f t="shared" si="355"/>
        <v/>
      </c>
      <c r="WWR104" s="82" t="str">
        <f t="shared" si="355"/>
        <v/>
      </c>
      <c r="WWS104" s="82" t="str">
        <f t="shared" si="355"/>
        <v/>
      </c>
      <c r="WWT104" s="82" t="str">
        <f t="shared" si="355"/>
        <v/>
      </c>
      <c r="WWU104" s="82" t="str">
        <f t="shared" ref="WWU104:WZF104" si="356">IF(ISNUMBER(outYear),WWU55+WWU61+WWU67+WWU101,"")</f>
        <v/>
      </c>
      <c r="WWV104" s="82" t="str">
        <f t="shared" si="356"/>
        <v/>
      </c>
      <c r="WWW104" s="82" t="str">
        <f t="shared" si="356"/>
        <v/>
      </c>
      <c r="WWX104" s="82" t="str">
        <f t="shared" si="356"/>
        <v/>
      </c>
      <c r="WWY104" s="82" t="str">
        <f t="shared" si="356"/>
        <v/>
      </c>
      <c r="WWZ104" s="82" t="str">
        <f t="shared" si="356"/>
        <v/>
      </c>
      <c r="WXA104" s="82" t="str">
        <f t="shared" si="356"/>
        <v/>
      </c>
      <c r="WXB104" s="82" t="str">
        <f t="shared" si="356"/>
        <v/>
      </c>
      <c r="WXC104" s="82" t="str">
        <f t="shared" si="356"/>
        <v/>
      </c>
      <c r="WXD104" s="82" t="str">
        <f t="shared" si="356"/>
        <v/>
      </c>
      <c r="WXE104" s="82" t="str">
        <f t="shared" si="356"/>
        <v/>
      </c>
      <c r="WXF104" s="82" t="str">
        <f t="shared" si="356"/>
        <v/>
      </c>
      <c r="WXG104" s="82" t="str">
        <f t="shared" si="356"/>
        <v/>
      </c>
      <c r="WXH104" s="82" t="str">
        <f t="shared" si="356"/>
        <v/>
      </c>
      <c r="WXI104" s="82" t="str">
        <f t="shared" si="356"/>
        <v/>
      </c>
      <c r="WXJ104" s="82" t="str">
        <f t="shared" si="356"/>
        <v/>
      </c>
      <c r="WXK104" s="82" t="str">
        <f t="shared" si="356"/>
        <v/>
      </c>
      <c r="WXL104" s="82" t="str">
        <f t="shared" si="356"/>
        <v/>
      </c>
      <c r="WXM104" s="82" t="str">
        <f t="shared" si="356"/>
        <v/>
      </c>
      <c r="WXN104" s="82" t="str">
        <f t="shared" si="356"/>
        <v/>
      </c>
      <c r="WXO104" s="82" t="str">
        <f t="shared" si="356"/>
        <v/>
      </c>
      <c r="WXP104" s="82" t="str">
        <f t="shared" si="356"/>
        <v/>
      </c>
      <c r="WXQ104" s="82" t="str">
        <f t="shared" si="356"/>
        <v/>
      </c>
      <c r="WXR104" s="82" t="str">
        <f t="shared" si="356"/>
        <v/>
      </c>
      <c r="WXS104" s="82" t="str">
        <f t="shared" si="356"/>
        <v/>
      </c>
      <c r="WXT104" s="82" t="str">
        <f t="shared" si="356"/>
        <v/>
      </c>
      <c r="WXU104" s="82" t="str">
        <f t="shared" si="356"/>
        <v/>
      </c>
      <c r="WXV104" s="82" t="str">
        <f t="shared" si="356"/>
        <v/>
      </c>
      <c r="WXW104" s="82" t="str">
        <f t="shared" si="356"/>
        <v/>
      </c>
      <c r="WXX104" s="82" t="str">
        <f t="shared" si="356"/>
        <v/>
      </c>
      <c r="WXY104" s="82" t="str">
        <f t="shared" si="356"/>
        <v/>
      </c>
      <c r="WXZ104" s="82" t="str">
        <f t="shared" si="356"/>
        <v/>
      </c>
      <c r="WYA104" s="82" t="str">
        <f t="shared" si="356"/>
        <v/>
      </c>
      <c r="WYB104" s="82" t="str">
        <f t="shared" si="356"/>
        <v/>
      </c>
      <c r="WYC104" s="82" t="str">
        <f t="shared" si="356"/>
        <v/>
      </c>
      <c r="WYD104" s="82" t="str">
        <f t="shared" si="356"/>
        <v/>
      </c>
      <c r="WYE104" s="82" t="str">
        <f t="shared" si="356"/>
        <v/>
      </c>
      <c r="WYF104" s="82" t="str">
        <f t="shared" si="356"/>
        <v/>
      </c>
      <c r="WYG104" s="82" t="str">
        <f t="shared" si="356"/>
        <v/>
      </c>
      <c r="WYH104" s="82" t="str">
        <f t="shared" si="356"/>
        <v/>
      </c>
      <c r="WYI104" s="82" t="str">
        <f t="shared" si="356"/>
        <v/>
      </c>
      <c r="WYJ104" s="82" t="str">
        <f t="shared" si="356"/>
        <v/>
      </c>
      <c r="WYK104" s="82" t="str">
        <f t="shared" si="356"/>
        <v/>
      </c>
      <c r="WYL104" s="82" t="str">
        <f t="shared" si="356"/>
        <v/>
      </c>
      <c r="WYM104" s="82" t="str">
        <f t="shared" si="356"/>
        <v/>
      </c>
      <c r="WYN104" s="82" t="str">
        <f t="shared" si="356"/>
        <v/>
      </c>
      <c r="WYO104" s="82" t="str">
        <f t="shared" si="356"/>
        <v/>
      </c>
      <c r="WYP104" s="82" t="str">
        <f t="shared" si="356"/>
        <v/>
      </c>
      <c r="WYQ104" s="82" t="str">
        <f t="shared" si="356"/>
        <v/>
      </c>
      <c r="WYR104" s="82" t="str">
        <f t="shared" si="356"/>
        <v/>
      </c>
      <c r="WYS104" s="82" t="str">
        <f t="shared" si="356"/>
        <v/>
      </c>
      <c r="WYT104" s="82" t="str">
        <f t="shared" si="356"/>
        <v/>
      </c>
      <c r="WYU104" s="82" t="str">
        <f t="shared" si="356"/>
        <v/>
      </c>
      <c r="WYV104" s="82" t="str">
        <f t="shared" si="356"/>
        <v/>
      </c>
      <c r="WYW104" s="82" t="str">
        <f t="shared" si="356"/>
        <v/>
      </c>
      <c r="WYX104" s="82" t="str">
        <f t="shared" si="356"/>
        <v/>
      </c>
      <c r="WYY104" s="82" t="str">
        <f t="shared" si="356"/>
        <v/>
      </c>
      <c r="WYZ104" s="82" t="str">
        <f t="shared" si="356"/>
        <v/>
      </c>
      <c r="WZA104" s="82" t="str">
        <f t="shared" si="356"/>
        <v/>
      </c>
      <c r="WZB104" s="82" t="str">
        <f t="shared" si="356"/>
        <v/>
      </c>
      <c r="WZC104" s="82" t="str">
        <f t="shared" si="356"/>
        <v/>
      </c>
      <c r="WZD104" s="82" t="str">
        <f t="shared" si="356"/>
        <v/>
      </c>
      <c r="WZE104" s="82" t="str">
        <f t="shared" si="356"/>
        <v/>
      </c>
      <c r="WZF104" s="82" t="str">
        <f t="shared" si="356"/>
        <v/>
      </c>
      <c r="WZG104" s="82" t="str">
        <f t="shared" ref="WZG104:XBR104" si="357">IF(ISNUMBER(outYear),WZG55+WZG61+WZG67+WZG101,"")</f>
        <v/>
      </c>
      <c r="WZH104" s="82" t="str">
        <f t="shared" si="357"/>
        <v/>
      </c>
      <c r="WZI104" s="82" t="str">
        <f t="shared" si="357"/>
        <v/>
      </c>
      <c r="WZJ104" s="82" t="str">
        <f t="shared" si="357"/>
        <v/>
      </c>
      <c r="WZK104" s="82" t="str">
        <f t="shared" si="357"/>
        <v/>
      </c>
      <c r="WZL104" s="82" t="str">
        <f t="shared" si="357"/>
        <v/>
      </c>
      <c r="WZM104" s="82" t="str">
        <f t="shared" si="357"/>
        <v/>
      </c>
      <c r="WZN104" s="82" t="str">
        <f t="shared" si="357"/>
        <v/>
      </c>
      <c r="WZO104" s="82" t="str">
        <f t="shared" si="357"/>
        <v/>
      </c>
      <c r="WZP104" s="82" t="str">
        <f t="shared" si="357"/>
        <v/>
      </c>
      <c r="WZQ104" s="82" t="str">
        <f t="shared" si="357"/>
        <v/>
      </c>
      <c r="WZR104" s="82" t="str">
        <f t="shared" si="357"/>
        <v/>
      </c>
      <c r="WZS104" s="82" t="str">
        <f t="shared" si="357"/>
        <v/>
      </c>
      <c r="WZT104" s="82" t="str">
        <f t="shared" si="357"/>
        <v/>
      </c>
      <c r="WZU104" s="82" t="str">
        <f t="shared" si="357"/>
        <v/>
      </c>
      <c r="WZV104" s="82" t="str">
        <f t="shared" si="357"/>
        <v/>
      </c>
      <c r="WZW104" s="82" t="str">
        <f t="shared" si="357"/>
        <v/>
      </c>
      <c r="WZX104" s="82" t="str">
        <f t="shared" si="357"/>
        <v/>
      </c>
      <c r="WZY104" s="82" t="str">
        <f t="shared" si="357"/>
        <v/>
      </c>
      <c r="WZZ104" s="82" t="str">
        <f t="shared" si="357"/>
        <v/>
      </c>
      <c r="XAA104" s="82" t="str">
        <f t="shared" si="357"/>
        <v/>
      </c>
      <c r="XAB104" s="82" t="str">
        <f t="shared" si="357"/>
        <v/>
      </c>
      <c r="XAC104" s="82" t="str">
        <f t="shared" si="357"/>
        <v/>
      </c>
      <c r="XAD104" s="82" t="str">
        <f t="shared" si="357"/>
        <v/>
      </c>
      <c r="XAE104" s="82" t="str">
        <f t="shared" si="357"/>
        <v/>
      </c>
      <c r="XAF104" s="82" t="str">
        <f t="shared" si="357"/>
        <v/>
      </c>
      <c r="XAG104" s="82" t="str">
        <f t="shared" si="357"/>
        <v/>
      </c>
      <c r="XAH104" s="82" t="str">
        <f t="shared" si="357"/>
        <v/>
      </c>
      <c r="XAI104" s="82" t="str">
        <f t="shared" si="357"/>
        <v/>
      </c>
      <c r="XAJ104" s="82" t="str">
        <f t="shared" si="357"/>
        <v/>
      </c>
      <c r="XAK104" s="82" t="str">
        <f t="shared" si="357"/>
        <v/>
      </c>
      <c r="XAL104" s="82" t="str">
        <f t="shared" si="357"/>
        <v/>
      </c>
      <c r="XAM104" s="82" t="str">
        <f t="shared" si="357"/>
        <v/>
      </c>
      <c r="XAN104" s="82" t="str">
        <f t="shared" si="357"/>
        <v/>
      </c>
      <c r="XAO104" s="82" t="str">
        <f t="shared" si="357"/>
        <v/>
      </c>
      <c r="XAP104" s="82" t="str">
        <f t="shared" si="357"/>
        <v/>
      </c>
      <c r="XAQ104" s="82" t="str">
        <f t="shared" si="357"/>
        <v/>
      </c>
      <c r="XAR104" s="82" t="str">
        <f t="shared" si="357"/>
        <v/>
      </c>
      <c r="XAS104" s="82" t="str">
        <f t="shared" si="357"/>
        <v/>
      </c>
      <c r="XAT104" s="82" t="str">
        <f t="shared" si="357"/>
        <v/>
      </c>
      <c r="XAU104" s="82" t="str">
        <f t="shared" si="357"/>
        <v/>
      </c>
      <c r="XAV104" s="82" t="str">
        <f t="shared" si="357"/>
        <v/>
      </c>
      <c r="XAW104" s="82" t="str">
        <f t="shared" si="357"/>
        <v/>
      </c>
      <c r="XAX104" s="82" t="str">
        <f t="shared" si="357"/>
        <v/>
      </c>
      <c r="XAY104" s="82" t="str">
        <f t="shared" si="357"/>
        <v/>
      </c>
      <c r="XAZ104" s="82" t="str">
        <f t="shared" si="357"/>
        <v/>
      </c>
      <c r="XBA104" s="82" t="str">
        <f t="shared" si="357"/>
        <v/>
      </c>
      <c r="XBB104" s="82" t="str">
        <f t="shared" si="357"/>
        <v/>
      </c>
      <c r="XBC104" s="82" t="str">
        <f t="shared" si="357"/>
        <v/>
      </c>
      <c r="XBD104" s="82" t="str">
        <f t="shared" si="357"/>
        <v/>
      </c>
      <c r="XBE104" s="82" t="str">
        <f t="shared" si="357"/>
        <v/>
      </c>
      <c r="XBF104" s="82" t="str">
        <f t="shared" si="357"/>
        <v/>
      </c>
      <c r="XBG104" s="82" t="str">
        <f t="shared" si="357"/>
        <v/>
      </c>
      <c r="XBH104" s="82" t="str">
        <f t="shared" si="357"/>
        <v/>
      </c>
      <c r="XBI104" s="82" t="str">
        <f t="shared" si="357"/>
        <v/>
      </c>
      <c r="XBJ104" s="82" t="str">
        <f t="shared" si="357"/>
        <v/>
      </c>
      <c r="XBK104" s="82" t="str">
        <f t="shared" si="357"/>
        <v/>
      </c>
      <c r="XBL104" s="82" t="str">
        <f t="shared" si="357"/>
        <v/>
      </c>
      <c r="XBM104" s="82" t="str">
        <f t="shared" si="357"/>
        <v/>
      </c>
      <c r="XBN104" s="82" t="str">
        <f t="shared" si="357"/>
        <v/>
      </c>
      <c r="XBO104" s="82" t="str">
        <f t="shared" si="357"/>
        <v/>
      </c>
      <c r="XBP104" s="82" t="str">
        <f t="shared" si="357"/>
        <v/>
      </c>
      <c r="XBQ104" s="82" t="str">
        <f t="shared" si="357"/>
        <v/>
      </c>
      <c r="XBR104" s="82" t="str">
        <f t="shared" si="357"/>
        <v/>
      </c>
      <c r="XBS104" s="82" t="str">
        <f t="shared" ref="XBS104:XED104" si="358">IF(ISNUMBER(outYear),XBS55+XBS61+XBS67+XBS101,"")</f>
        <v/>
      </c>
      <c r="XBT104" s="82" t="str">
        <f t="shared" si="358"/>
        <v/>
      </c>
      <c r="XBU104" s="82" t="str">
        <f t="shared" si="358"/>
        <v/>
      </c>
      <c r="XBV104" s="82" t="str">
        <f t="shared" si="358"/>
        <v/>
      </c>
      <c r="XBW104" s="82" t="str">
        <f t="shared" si="358"/>
        <v/>
      </c>
      <c r="XBX104" s="82" t="str">
        <f t="shared" si="358"/>
        <v/>
      </c>
      <c r="XBY104" s="82" t="str">
        <f t="shared" si="358"/>
        <v/>
      </c>
      <c r="XBZ104" s="82" t="str">
        <f t="shared" si="358"/>
        <v/>
      </c>
      <c r="XCA104" s="82" t="str">
        <f t="shared" si="358"/>
        <v/>
      </c>
      <c r="XCB104" s="82" t="str">
        <f t="shared" si="358"/>
        <v/>
      </c>
      <c r="XCC104" s="82" t="str">
        <f t="shared" si="358"/>
        <v/>
      </c>
      <c r="XCD104" s="82" t="str">
        <f t="shared" si="358"/>
        <v/>
      </c>
      <c r="XCE104" s="82" t="str">
        <f t="shared" si="358"/>
        <v/>
      </c>
      <c r="XCF104" s="82" t="str">
        <f t="shared" si="358"/>
        <v/>
      </c>
      <c r="XCG104" s="82" t="str">
        <f t="shared" si="358"/>
        <v/>
      </c>
      <c r="XCH104" s="82" t="str">
        <f t="shared" si="358"/>
        <v/>
      </c>
      <c r="XCI104" s="82" t="str">
        <f t="shared" si="358"/>
        <v/>
      </c>
      <c r="XCJ104" s="82" t="str">
        <f t="shared" si="358"/>
        <v/>
      </c>
      <c r="XCK104" s="82" t="str">
        <f t="shared" si="358"/>
        <v/>
      </c>
      <c r="XCL104" s="82" t="str">
        <f t="shared" si="358"/>
        <v/>
      </c>
      <c r="XCM104" s="82" t="str">
        <f t="shared" si="358"/>
        <v/>
      </c>
      <c r="XCN104" s="82" t="str">
        <f t="shared" si="358"/>
        <v/>
      </c>
      <c r="XCO104" s="82" t="str">
        <f t="shared" si="358"/>
        <v/>
      </c>
      <c r="XCP104" s="82" t="str">
        <f t="shared" si="358"/>
        <v/>
      </c>
      <c r="XCQ104" s="82" t="str">
        <f t="shared" si="358"/>
        <v/>
      </c>
      <c r="XCR104" s="82" t="str">
        <f t="shared" si="358"/>
        <v/>
      </c>
      <c r="XCS104" s="82" t="str">
        <f t="shared" si="358"/>
        <v/>
      </c>
      <c r="XCT104" s="82" t="str">
        <f t="shared" si="358"/>
        <v/>
      </c>
      <c r="XCU104" s="82" t="str">
        <f t="shared" si="358"/>
        <v/>
      </c>
      <c r="XCV104" s="82" t="str">
        <f t="shared" si="358"/>
        <v/>
      </c>
      <c r="XCW104" s="82" t="str">
        <f t="shared" si="358"/>
        <v/>
      </c>
      <c r="XCX104" s="82" t="str">
        <f t="shared" si="358"/>
        <v/>
      </c>
      <c r="XCY104" s="82" t="str">
        <f t="shared" si="358"/>
        <v/>
      </c>
      <c r="XCZ104" s="82" t="str">
        <f t="shared" si="358"/>
        <v/>
      </c>
      <c r="XDA104" s="82" t="str">
        <f t="shared" si="358"/>
        <v/>
      </c>
      <c r="XDB104" s="82" t="str">
        <f t="shared" si="358"/>
        <v/>
      </c>
      <c r="XDC104" s="82" t="str">
        <f t="shared" si="358"/>
        <v/>
      </c>
      <c r="XDD104" s="82" t="str">
        <f t="shared" si="358"/>
        <v/>
      </c>
      <c r="XDE104" s="82" t="str">
        <f t="shared" si="358"/>
        <v/>
      </c>
      <c r="XDF104" s="82" t="str">
        <f t="shared" si="358"/>
        <v/>
      </c>
      <c r="XDG104" s="82" t="str">
        <f t="shared" si="358"/>
        <v/>
      </c>
      <c r="XDH104" s="82" t="str">
        <f t="shared" si="358"/>
        <v/>
      </c>
      <c r="XDI104" s="82" t="str">
        <f t="shared" si="358"/>
        <v/>
      </c>
      <c r="XDJ104" s="82" t="str">
        <f t="shared" si="358"/>
        <v/>
      </c>
      <c r="XDK104" s="82" t="str">
        <f t="shared" si="358"/>
        <v/>
      </c>
      <c r="XDL104" s="82" t="str">
        <f t="shared" si="358"/>
        <v/>
      </c>
      <c r="XDM104" s="82" t="str">
        <f t="shared" si="358"/>
        <v/>
      </c>
      <c r="XDN104" s="82" t="str">
        <f t="shared" si="358"/>
        <v/>
      </c>
      <c r="XDO104" s="82" t="str">
        <f t="shared" si="358"/>
        <v/>
      </c>
      <c r="XDP104" s="82" t="str">
        <f t="shared" si="358"/>
        <v/>
      </c>
      <c r="XDQ104" s="82" t="str">
        <f t="shared" si="358"/>
        <v/>
      </c>
      <c r="XDR104" s="82" t="str">
        <f t="shared" si="358"/>
        <v/>
      </c>
      <c r="XDS104" s="82" t="str">
        <f t="shared" si="358"/>
        <v/>
      </c>
      <c r="XDT104" s="82" t="str">
        <f t="shared" si="358"/>
        <v/>
      </c>
      <c r="XDU104" s="82" t="str">
        <f t="shared" si="358"/>
        <v/>
      </c>
      <c r="XDV104" s="82" t="str">
        <f t="shared" si="358"/>
        <v/>
      </c>
      <c r="XDW104" s="82" t="str">
        <f t="shared" si="358"/>
        <v/>
      </c>
      <c r="XDX104" s="82" t="str">
        <f t="shared" si="358"/>
        <v/>
      </c>
      <c r="XDY104" s="82" t="str">
        <f t="shared" si="358"/>
        <v/>
      </c>
      <c r="XDZ104" s="82" t="str">
        <f t="shared" si="358"/>
        <v/>
      </c>
      <c r="XEA104" s="82" t="str">
        <f t="shared" si="358"/>
        <v/>
      </c>
      <c r="XEB104" s="82" t="str">
        <f t="shared" si="358"/>
        <v/>
      </c>
      <c r="XEC104" s="82" t="str">
        <f t="shared" si="358"/>
        <v/>
      </c>
      <c r="XED104" s="82" t="str">
        <f t="shared" si="358"/>
        <v/>
      </c>
      <c r="XEE104" s="82" t="str">
        <f t="shared" ref="XEE104:XFD104" si="359">IF(ISNUMBER(outYear),XEE55+XEE61+XEE67+XEE101,"")</f>
        <v/>
      </c>
      <c r="XEF104" s="82" t="str">
        <f t="shared" si="359"/>
        <v/>
      </c>
      <c r="XEG104" s="82" t="str">
        <f t="shared" si="359"/>
        <v/>
      </c>
      <c r="XEH104" s="82" t="str">
        <f t="shared" si="359"/>
        <v/>
      </c>
      <c r="XEI104" s="82" t="str">
        <f t="shared" si="359"/>
        <v/>
      </c>
      <c r="XEJ104" s="82" t="str">
        <f t="shared" si="359"/>
        <v/>
      </c>
      <c r="XEK104" s="82" t="str">
        <f t="shared" si="359"/>
        <v/>
      </c>
      <c r="XEL104" s="82" t="str">
        <f t="shared" si="359"/>
        <v/>
      </c>
      <c r="XEM104" s="82" t="str">
        <f t="shared" si="359"/>
        <v/>
      </c>
      <c r="XEN104" s="82" t="str">
        <f t="shared" si="359"/>
        <v/>
      </c>
      <c r="XEO104" s="82" t="str">
        <f t="shared" si="359"/>
        <v/>
      </c>
      <c r="XEP104" s="82" t="str">
        <f t="shared" si="359"/>
        <v/>
      </c>
      <c r="XEQ104" s="82" t="str">
        <f t="shared" si="359"/>
        <v/>
      </c>
      <c r="XER104" s="82" t="str">
        <f t="shared" si="359"/>
        <v/>
      </c>
      <c r="XES104" s="82" t="str">
        <f t="shared" si="359"/>
        <v/>
      </c>
      <c r="XET104" s="82" t="str">
        <f t="shared" si="359"/>
        <v/>
      </c>
      <c r="XEU104" s="82" t="str">
        <f t="shared" si="359"/>
        <v/>
      </c>
      <c r="XEV104" s="82" t="str">
        <f t="shared" si="359"/>
        <v/>
      </c>
      <c r="XEW104" s="82" t="str">
        <f t="shared" si="359"/>
        <v/>
      </c>
      <c r="XEX104" s="82" t="str">
        <f t="shared" si="359"/>
        <v/>
      </c>
      <c r="XEY104" s="82" t="str">
        <f t="shared" si="359"/>
        <v/>
      </c>
      <c r="XEZ104" s="82" t="str">
        <f t="shared" si="359"/>
        <v/>
      </c>
      <c r="XFA104" s="82" t="str">
        <f t="shared" si="359"/>
        <v/>
      </c>
      <c r="XFB104" s="82" t="str">
        <f t="shared" si="359"/>
        <v/>
      </c>
      <c r="XFC104" s="82" t="str">
        <f t="shared" si="359"/>
        <v/>
      </c>
      <c r="XFD104" s="82" t="str">
        <f t="shared" si="359"/>
        <v/>
      </c>
    </row>
    <row r="105" spans="1:16384" s="74" customFormat="1" x14ac:dyDescent="0.2">
      <c r="A105" s="54" t="s">
        <v>68</v>
      </c>
      <c r="B105" s="81"/>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2"/>
      <c r="BR105" s="82"/>
      <c r="BS105" s="82"/>
      <c r="BT105" s="82"/>
      <c r="BU105" s="82"/>
      <c r="BV105" s="82"/>
      <c r="BW105" s="82"/>
      <c r="BX105" s="82"/>
      <c r="BY105" s="82"/>
      <c r="BZ105" s="82"/>
      <c r="CA105" s="82"/>
      <c r="CB105" s="82"/>
      <c r="CC105" s="82"/>
      <c r="CD105" s="82"/>
      <c r="CE105" s="82"/>
      <c r="CF105" s="82"/>
      <c r="CG105" s="82"/>
      <c r="CH105" s="82"/>
      <c r="CI105" s="82"/>
      <c r="CJ105" s="82"/>
      <c r="CK105" s="82"/>
      <c r="CL105" s="82"/>
      <c r="CM105" s="82"/>
      <c r="CN105" s="82"/>
      <c r="CO105" s="82"/>
      <c r="CP105" s="82"/>
      <c r="CQ105" s="82"/>
      <c r="CR105" s="82"/>
      <c r="CS105" s="82"/>
      <c r="CT105" s="82"/>
      <c r="CU105" s="82"/>
      <c r="CV105" s="82"/>
      <c r="CW105" s="82"/>
      <c r="CX105" s="82"/>
    </row>
    <row r="106" spans="1:16384" s="74" customFormat="1" x14ac:dyDescent="0.2">
      <c r="A106" s="60" t="s">
        <v>72</v>
      </c>
      <c r="B106" s="81"/>
      <c r="C106" s="82">
        <f t="shared" ref="C106:AH106" si="360">C34</f>
        <v>9720</v>
      </c>
      <c r="D106" s="82">
        <f t="shared" si="360"/>
        <v>9963</v>
      </c>
      <c r="E106" s="82">
        <f t="shared" si="360"/>
        <v>10212.074999999999</v>
      </c>
      <c r="F106" s="82">
        <f t="shared" si="360"/>
        <v>10467.376875</v>
      </c>
      <c r="G106" s="82">
        <f t="shared" si="360"/>
        <v>10729.061296874997</v>
      </c>
      <c r="H106" s="82">
        <f t="shared" si="360"/>
        <v>10997.287829296871</v>
      </c>
      <c r="I106" s="82">
        <f t="shared" si="360"/>
        <v>11272.220025029294</v>
      </c>
      <c r="J106" s="82">
        <f t="shared" si="360"/>
        <v>11554.025525655024</v>
      </c>
      <c r="K106" s="82">
        <f t="shared" si="360"/>
        <v>11842.8761637964</v>
      </c>
      <c r="L106" s="82">
        <f t="shared" si="360"/>
        <v>12138.94806789131</v>
      </c>
      <c r="M106" s="82">
        <f t="shared" si="360"/>
        <v>12442.421769588591</v>
      </c>
      <c r="N106" s="82">
        <f t="shared" si="360"/>
        <v>12753.482313828306</v>
      </c>
      <c r="O106" s="82">
        <f t="shared" si="360"/>
        <v>13072.319371674012</v>
      </c>
      <c r="P106" s="82">
        <f t="shared" si="360"/>
        <v>13399.127355965862</v>
      </c>
      <c r="Q106" s="82">
        <f t="shared" si="360"/>
        <v>13734.105539865006</v>
      </c>
      <c r="R106" s="82">
        <f t="shared" si="360"/>
        <v>14077.458178361634</v>
      </c>
      <c r="S106" s="82">
        <f t="shared" si="360"/>
        <v>14429.394632820673</v>
      </c>
      <c r="T106" s="82">
        <f t="shared" si="360"/>
        <v>14790.129498641189</v>
      </c>
      <c r="U106" s="82">
        <f t="shared" si="360"/>
        <v>15159.88273610722</v>
      </c>
      <c r="V106" s="82">
        <f t="shared" si="360"/>
        <v>15538.879804509899</v>
      </c>
      <c r="W106" s="82">
        <f t="shared" si="360"/>
        <v>15927.351799622644</v>
      </c>
      <c r="X106" s="82">
        <f t="shared" si="360"/>
        <v>16325.535594613209</v>
      </c>
      <c r="Y106" s="82">
        <f t="shared" si="360"/>
        <v>16733.673984478537</v>
      </c>
      <c r="Z106" s="82">
        <f t="shared" si="360"/>
        <v>17152.015834090504</v>
      </c>
      <c r="AA106" s="82">
        <f t="shared" si="360"/>
        <v>17580.816229942764</v>
      </c>
      <c r="AB106" s="82" t="str">
        <f t="shared" si="360"/>
        <v/>
      </c>
      <c r="AC106" s="82" t="str">
        <f t="shared" si="360"/>
        <v/>
      </c>
      <c r="AD106" s="82" t="str">
        <f t="shared" si="360"/>
        <v/>
      </c>
      <c r="AE106" s="82" t="str">
        <f t="shared" si="360"/>
        <v/>
      </c>
      <c r="AF106" s="82" t="str">
        <f t="shared" si="360"/>
        <v/>
      </c>
      <c r="AG106" s="82" t="str">
        <f t="shared" si="360"/>
        <v/>
      </c>
      <c r="AH106" s="82" t="str">
        <f t="shared" si="360"/>
        <v/>
      </c>
      <c r="AI106" s="82" t="str">
        <f t="shared" ref="AI106:BN106" si="361">AI34</f>
        <v/>
      </c>
      <c r="AJ106" s="82" t="str">
        <f t="shared" si="361"/>
        <v/>
      </c>
      <c r="AK106" s="82" t="str">
        <f t="shared" si="361"/>
        <v/>
      </c>
      <c r="AL106" s="82" t="str">
        <f t="shared" si="361"/>
        <v/>
      </c>
      <c r="AM106" s="82" t="str">
        <f t="shared" si="361"/>
        <v/>
      </c>
      <c r="AN106" s="82" t="str">
        <f t="shared" si="361"/>
        <v/>
      </c>
      <c r="AO106" s="82" t="str">
        <f t="shared" si="361"/>
        <v/>
      </c>
      <c r="AP106" s="82" t="str">
        <f t="shared" si="361"/>
        <v/>
      </c>
      <c r="AQ106" s="82" t="str">
        <f t="shared" si="361"/>
        <v/>
      </c>
      <c r="AR106" s="82" t="str">
        <f t="shared" si="361"/>
        <v/>
      </c>
      <c r="AS106" s="82" t="str">
        <f t="shared" si="361"/>
        <v/>
      </c>
      <c r="AT106" s="82" t="str">
        <f t="shared" si="361"/>
        <v/>
      </c>
      <c r="AU106" s="82" t="str">
        <f t="shared" si="361"/>
        <v/>
      </c>
      <c r="AV106" s="82" t="str">
        <f t="shared" si="361"/>
        <v/>
      </c>
      <c r="AW106" s="82" t="str">
        <f t="shared" si="361"/>
        <v/>
      </c>
      <c r="AX106" s="82" t="str">
        <f t="shared" si="361"/>
        <v/>
      </c>
      <c r="AY106" s="82" t="str">
        <f t="shared" si="361"/>
        <v/>
      </c>
      <c r="AZ106" s="82" t="str">
        <f t="shared" si="361"/>
        <v/>
      </c>
      <c r="BA106" s="82" t="str">
        <f t="shared" si="361"/>
        <v/>
      </c>
      <c r="BB106" s="82" t="str">
        <f t="shared" si="361"/>
        <v/>
      </c>
      <c r="BC106" s="82" t="str">
        <f t="shared" si="361"/>
        <v/>
      </c>
      <c r="BD106" s="82" t="str">
        <f t="shared" si="361"/>
        <v/>
      </c>
      <c r="BE106" s="82" t="str">
        <f t="shared" si="361"/>
        <v/>
      </c>
      <c r="BF106" s="82" t="str">
        <f t="shared" si="361"/>
        <v/>
      </c>
      <c r="BG106" s="82" t="str">
        <f t="shared" si="361"/>
        <v/>
      </c>
      <c r="BH106" s="82" t="str">
        <f t="shared" si="361"/>
        <v/>
      </c>
      <c r="BI106" s="82" t="str">
        <f t="shared" si="361"/>
        <v/>
      </c>
      <c r="BJ106" s="82" t="str">
        <f t="shared" si="361"/>
        <v/>
      </c>
      <c r="BK106" s="82" t="str">
        <f t="shared" si="361"/>
        <v/>
      </c>
      <c r="BL106" s="82" t="str">
        <f t="shared" si="361"/>
        <v/>
      </c>
      <c r="BM106" s="82" t="str">
        <f t="shared" si="361"/>
        <v/>
      </c>
      <c r="BN106" s="82" t="str">
        <f t="shared" si="361"/>
        <v/>
      </c>
      <c r="BO106" s="82" t="str">
        <f t="shared" ref="BO106:CX106" si="362">BO34</f>
        <v/>
      </c>
      <c r="BP106" s="82" t="str">
        <f t="shared" si="362"/>
        <v/>
      </c>
      <c r="BQ106" s="82" t="str">
        <f t="shared" si="362"/>
        <v/>
      </c>
      <c r="BR106" s="82" t="str">
        <f t="shared" si="362"/>
        <v/>
      </c>
      <c r="BS106" s="82" t="str">
        <f t="shared" si="362"/>
        <v/>
      </c>
      <c r="BT106" s="82" t="str">
        <f t="shared" si="362"/>
        <v/>
      </c>
      <c r="BU106" s="82" t="str">
        <f t="shared" si="362"/>
        <v/>
      </c>
      <c r="BV106" s="82" t="str">
        <f t="shared" si="362"/>
        <v/>
      </c>
      <c r="BW106" s="82" t="str">
        <f t="shared" si="362"/>
        <v/>
      </c>
      <c r="BX106" s="82" t="str">
        <f t="shared" si="362"/>
        <v/>
      </c>
      <c r="BY106" s="82" t="str">
        <f t="shared" si="362"/>
        <v/>
      </c>
      <c r="BZ106" s="82" t="str">
        <f t="shared" si="362"/>
        <v/>
      </c>
      <c r="CA106" s="82" t="str">
        <f t="shared" si="362"/>
        <v/>
      </c>
      <c r="CB106" s="82" t="str">
        <f t="shared" si="362"/>
        <v/>
      </c>
      <c r="CC106" s="82" t="str">
        <f t="shared" si="362"/>
        <v/>
      </c>
      <c r="CD106" s="82" t="str">
        <f t="shared" si="362"/>
        <v/>
      </c>
      <c r="CE106" s="82" t="str">
        <f t="shared" si="362"/>
        <v/>
      </c>
      <c r="CF106" s="82" t="str">
        <f t="shared" si="362"/>
        <v/>
      </c>
      <c r="CG106" s="82" t="str">
        <f t="shared" si="362"/>
        <v/>
      </c>
      <c r="CH106" s="82" t="str">
        <f t="shared" si="362"/>
        <v/>
      </c>
      <c r="CI106" s="82" t="str">
        <f t="shared" si="362"/>
        <v/>
      </c>
      <c r="CJ106" s="82" t="str">
        <f t="shared" si="362"/>
        <v/>
      </c>
      <c r="CK106" s="82" t="str">
        <f t="shared" si="362"/>
        <v/>
      </c>
      <c r="CL106" s="82" t="str">
        <f t="shared" si="362"/>
        <v/>
      </c>
      <c r="CM106" s="82" t="str">
        <f t="shared" si="362"/>
        <v/>
      </c>
      <c r="CN106" s="82" t="str">
        <f t="shared" si="362"/>
        <v/>
      </c>
      <c r="CO106" s="82" t="str">
        <f t="shared" si="362"/>
        <v/>
      </c>
      <c r="CP106" s="82" t="str">
        <f t="shared" si="362"/>
        <v/>
      </c>
      <c r="CQ106" s="82" t="str">
        <f t="shared" si="362"/>
        <v/>
      </c>
      <c r="CR106" s="82" t="str">
        <f t="shared" si="362"/>
        <v/>
      </c>
      <c r="CS106" s="82" t="str">
        <f t="shared" si="362"/>
        <v/>
      </c>
      <c r="CT106" s="82" t="str">
        <f t="shared" si="362"/>
        <v/>
      </c>
      <c r="CU106" s="82" t="str">
        <f t="shared" si="362"/>
        <v/>
      </c>
      <c r="CV106" s="82" t="str">
        <f t="shared" si="362"/>
        <v/>
      </c>
      <c r="CW106" s="82" t="str">
        <f t="shared" si="362"/>
        <v/>
      </c>
      <c r="CX106" s="82" t="str">
        <f t="shared" si="362"/>
        <v/>
      </c>
    </row>
    <row r="107" spans="1:16384" s="74" customFormat="1" x14ac:dyDescent="0.2">
      <c r="A107" s="60" t="s">
        <v>52</v>
      </c>
      <c r="B107" s="81"/>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c r="BM107" s="82"/>
      <c r="BN107" s="82"/>
      <c r="BO107" s="82"/>
      <c r="BP107" s="82"/>
      <c r="BQ107" s="82"/>
      <c r="BR107" s="82"/>
      <c r="BS107" s="82"/>
      <c r="BT107" s="82"/>
      <c r="BU107" s="82"/>
      <c r="BV107" s="82"/>
      <c r="BW107" s="82"/>
      <c r="BX107" s="82"/>
      <c r="BY107" s="82"/>
      <c r="BZ107" s="82"/>
      <c r="CA107" s="82"/>
      <c r="CB107" s="82"/>
      <c r="CC107" s="82"/>
      <c r="CD107" s="82"/>
      <c r="CE107" s="82"/>
      <c r="CF107" s="82"/>
      <c r="CG107" s="82"/>
      <c r="CH107" s="82"/>
      <c r="CI107" s="82"/>
      <c r="CJ107" s="82"/>
      <c r="CK107" s="82"/>
      <c r="CL107" s="82"/>
      <c r="CM107" s="82"/>
      <c r="CN107" s="82"/>
      <c r="CO107" s="82"/>
      <c r="CP107" s="82"/>
      <c r="CQ107" s="82"/>
      <c r="CR107" s="82"/>
      <c r="CS107" s="82"/>
      <c r="CT107" s="82"/>
      <c r="CU107" s="82"/>
      <c r="CV107" s="82"/>
      <c r="CW107" s="82"/>
      <c r="CX107" s="82"/>
    </row>
    <row r="108" spans="1:16384" s="74" customFormat="1" x14ac:dyDescent="0.2">
      <c r="A108" s="61" t="s">
        <v>83</v>
      </c>
      <c r="B108" s="81"/>
      <c r="C108" s="75">
        <f t="array" ref="C108:CX108">'Inputs and Outputs'!C100:CX100</f>
        <v>0.2</v>
      </c>
      <c r="D108" s="75">
        <v>0.32</v>
      </c>
      <c r="E108" s="75">
        <v>0.192</v>
      </c>
      <c r="F108" s="75">
        <v>0.1152</v>
      </c>
      <c r="G108" s="75">
        <v>0.1152</v>
      </c>
      <c r="H108" s="75">
        <v>5.7599999999999998E-2</v>
      </c>
      <c r="I108" s="75">
        <v>0</v>
      </c>
      <c r="J108" s="75">
        <v>0</v>
      </c>
      <c r="K108" s="75">
        <v>0</v>
      </c>
      <c r="L108" s="75">
        <v>0</v>
      </c>
      <c r="M108" s="75">
        <v>0</v>
      </c>
      <c r="N108" s="75">
        <v>0</v>
      </c>
      <c r="O108" s="75">
        <v>0</v>
      </c>
      <c r="P108" s="75">
        <v>0</v>
      </c>
      <c r="Q108" s="75">
        <v>0</v>
      </c>
      <c r="R108" s="75">
        <v>0</v>
      </c>
      <c r="S108" s="75">
        <v>0</v>
      </c>
      <c r="T108" s="75">
        <v>0</v>
      </c>
      <c r="U108" s="75">
        <v>0</v>
      </c>
      <c r="V108" s="75">
        <v>0</v>
      </c>
      <c r="W108" s="75">
        <v>0</v>
      </c>
      <c r="X108" s="75">
        <v>0</v>
      </c>
      <c r="Y108" s="75">
        <v>0</v>
      </c>
      <c r="Z108" s="75">
        <v>0</v>
      </c>
      <c r="AA108" s="75">
        <v>0</v>
      </c>
      <c r="AB108" s="75">
        <v>0</v>
      </c>
      <c r="AC108" s="75">
        <v>0</v>
      </c>
      <c r="AD108" s="75">
        <v>0</v>
      </c>
      <c r="AE108" s="75">
        <v>0</v>
      </c>
      <c r="AF108" s="75">
        <v>0</v>
      </c>
      <c r="AG108" s="75">
        <v>0</v>
      </c>
      <c r="AH108" s="75">
        <v>0</v>
      </c>
      <c r="AI108" s="75">
        <v>0</v>
      </c>
      <c r="AJ108" s="75">
        <v>0</v>
      </c>
      <c r="AK108" s="75">
        <v>0</v>
      </c>
      <c r="AL108" s="75">
        <v>0</v>
      </c>
      <c r="AM108" s="75">
        <v>0</v>
      </c>
      <c r="AN108" s="75">
        <v>0</v>
      </c>
      <c r="AO108" s="75">
        <v>0</v>
      </c>
      <c r="AP108" s="75">
        <v>0</v>
      </c>
      <c r="AQ108" s="75">
        <v>0</v>
      </c>
      <c r="AR108" s="75">
        <v>0</v>
      </c>
      <c r="AS108" s="75">
        <v>0</v>
      </c>
      <c r="AT108" s="75">
        <v>0</v>
      </c>
      <c r="AU108" s="75">
        <v>0</v>
      </c>
      <c r="AV108" s="75">
        <v>0</v>
      </c>
      <c r="AW108" s="75">
        <v>0</v>
      </c>
      <c r="AX108" s="75">
        <v>0</v>
      </c>
      <c r="AY108" s="75">
        <v>0</v>
      </c>
      <c r="AZ108" s="75">
        <v>0</v>
      </c>
      <c r="BA108" s="75">
        <v>0</v>
      </c>
      <c r="BB108" s="75">
        <v>0</v>
      </c>
      <c r="BC108" s="75">
        <v>0</v>
      </c>
      <c r="BD108" s="75">
        <v>0</v>
      </c>
      <c r="BE108" s="75">
        <v>0</v>
      </c>
      <c r="BF108" s="75">
        <v>0</v>
      </c>
      <c r="BG108" s="75">
        <v>0</v>
      </c>
      <c r="BH108" s="75">
        <v>0</v>
      </c>
      <c r="BI108" s="75">
        <v>0</v>
      </c>
      <c r="BJ108" s="75">
        <v>0</v>
      </c>
      <c r="BK108" s="75">
        <v>0</v>
      </c>
      <c r="BL108" s="75">
        <v>0</v>
      </c>
      <c r="BM108" s="75">
        <v>0</v>
      </c>
      <c r="BN108" s="75">
        <v>0</v>
      </c>
      <c r="BO108" s="75">
        <v>0</v>
      </c>
      <c r="BP108" s="75">
        <v>0</v>
      </c>
      <c r="BQ108" s="75">
        <v>0</v>
      </c>
      <c r="BR108" s="75">
        <v>0</v>
      </c>
      <c r="BS108" s="75">
        <v>0</v>
      </c>
      <c r="BT108" s="75">
        <v>0</v>
      </c>
      <c r="BU108" s="75">
        <v>0</v>
      </c>
      <c r="BV108" s="75">
        <v>0</v>
      </c>
      <c r="BW108" s="75">
        <v>0</v>
      </c>
      <c r="BX108" s="75">
        <v>0</v>
      </c>
      <c r="BY108" s="75">
        <v>0</v>
      </c>
      <c r="BZ108" s="75">
        <v>0</v>
      </c>
      <c r="CA108" s="75">
        <v>0</v>
      </c>
      <c r="CB108" s="75">
        <v>0</v>
      </c>
      <c r="CC108" s="75">
        <v>0</v>
      </c>
      <c r="CD108" s="75">
        <v>0</v>
      </c>
      <c r="CE108" s="75">
        <v>0</v>
      </c>
      <c r="CF108" s="75">
        <v>0</v>
      </c>
      <c r="CG108" s="75">
        <v>0</v>
      </c>
      <c r="CH108" s="75">
        <v>0</v>
      </c>
      <c r="CI108" s="75">
        <v>0</v>
      </c>
      <c r="CJ108" s="75">
        <v>0</v>
      </c>
      <c r="CK108" s="75">
        <v>0</v>
      </c>
      <c r="CL108" s="75">
        <v>0</v>
      </c>
      <c r="CM108" s="75">
        <v>0</v>
      </c>
      <c r="CN108" s="75">
        <v>0</v>
      </c>
      <c r="CO108" s="75">
        <v>0</v>
      </c>
      <c r="CP108" s="75">
        <v>0</v>
      </c>
      <c r="CQ108" s="75">
        <v>0</v>
      </c>
      <c r="CR108" s="75">
        <v>0</v>
      </c>
      <c r="CS108" s="75">
        <v>0</v>
      </c>
      <c r="CT108" s="75">
        <v>0</v>
      </c>
      <c r="CU108" s="75">
        <v>0</v>
      </c>
      <c r="CV108" s="75">
        <v>0</v>
      </c>
      <c r="CW108" s="75">
        <v>0</v>
      </c>
      <c r="CX108" s="75">
        <v>0</v>
      </c>
    </row>
    <row r="109" spans="1:16384" s="74" customFormat="1" x14ac:dyDescent="0.2">
      <c r="A109" s="61" t="s">
        <v>84</v>
      </c>
      <c r="B109" s="82">
        <f>IF(ISNUMBER(outYear),IF(FederalDepreciation="N/A",0,($B$80-IF(itc_fed_amount_deprbas_fed="Yes",0.5*itc_fed_amount,0)-IF(itc_fed_percent_deprbas_fed="Yes",0.5*MIN(itc_fed_percent/100*$B$80,itc_fed_percent_maxvalue),0)-IF(itc_sta_amount_deprbas_fed="Yes",0.5*itc_sta_amount,0)-IF(itc_sta_percent_deprbas_fed="Yes",0.5*MIN(itc_sta_percent/100*$B$73,itc_sta_percent_maxvalue),0))),"")</f>
        <v>890910.5</v>
      </c>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row>
    <row r="110" spans="1:16384" s="74" customFormat="1" x14ac:dyDescent="0.2">
      <c r="A110" s="61" t="s">
        <v>1</v>
      </c>
      <c r="B110" s="81"/>
      <c r="C110" s="82">
        <f>IF(ISNUMBER(outYear),$B$109*C108,"")</f>
        <v>178182.1</v>
      </c>
      <c r="D110" s="82">
        <f t="shared" ref="D110:AH110" si="363">IF(ISNUMBER(outYear),$B$109*D108,"")</f>
        <v>285091.36</v>
      </c>
      <c r="E110" s="82">
        <f t="shared" si="363"/>
        <v>171054.81599999999</v>
      </c>
      <c r="F110" s="82">
        <f t="shared" si="363"/>
        <v>102632.88959999999</v>
      </c>
      <c r="G110" s="82">
        <f t="shared" si="363"/>
        <v>102632.88959999999</v>
      </c>
      <c r="H110" s="82">
        <f t="shared" si="363"/>
        <v>51316.444799999997</v>
      </c>
      <c r="I110" s="82">
        <f t="shared" si="363"/>
        <v>0</v>
      </c>
      <c r="J110" s="82">
        <f t="shared" si="363"/>
        <v>0</v>
      </c>
      <c r="K110" s="82">
        <f t="shared" si="363"/>
        <v>0</v>
      </c>
      <c r="L110" s="82">
        <f t="shared" si="363"/>
        <v>0</v>
      </c>
      <c r="M110" s="82">
        <f t="shared" si="363"/>
        <v>0</v>
      </c>
      <c r="N110" s="82">
        <f t="shared" si="363"/>
        <v>0</v>
      </c>
      <c r="O110" s="82">
        <f t="shared" si="363"/>
        <v>0</v>
      </c>
      <c r="P110" s="82">
        <f t="shared" si="363"/>
        <v>0</v>
      </c>
      <c r="Q110" s="82">
        <f t="shared" si="363"/>
        <v>0</v>
      </c>
      <c r="R110" s="82">
        <f t="shared" si="363"/>
        <v>0</v>
      </c>
      <c r="S110" s="82">
        <f t="shared" si="363"/>
        <v>0</v>
      </c>
      <c r="T110" s="82">
        <f t="shared" si="363"/>
        <v>0</v>
      </c>
      <c r="U110" s="82">
        <f t="shared" si="363"/>
        <v>0</v>
      </c>
      <c r="V110" s="82">
        <f t="shared" si="363"/>
        <v>0</v>
      </c>
      <c r="W110" s="82">
        <f t="shared" si="363"/>
        <v>0</v>
      </c>
      <c r="X110" s="82">
        <f t="shared" si="363"/>
        <v>0</v>
      </c>
      <c r="Y110" s="82">
        <f t="shared" si="363"/>
        <v>0</v>
      </c>
      <c r="Z110" s="82">
        <f t="shared" si="363"/>
        <v>0</v>
      </c>
      <c r="AA110" s="82">
        <f t="shared" si="363"/>
        <v>0</v>
      </c>
      <c r="AB110" s="82" t="str">
        <f t="shared" si="363"/>
        <v/>
      </c>
      <c r="AC110" s="82" t="str">
        <f t="shared" si="363"/>
        <v/>
      </c>
      <c r="AD110" s="82" t="str">
        <f t="shared" si="363"/>
        <v/>
      </c>
      <c r="AE110" s="82" t="str">
        <f t="shared" si="363"/>
        <v/>
      </c>
      <c r="AF110" s="82" t="str">
        <f t="shared" si="363"/>
        <v/>
      </c>
      <c r="AG110" s="82" t="str">
        <f t="shared" si="363"/>
        <v/>
      </c>
      <c r="AH110" s="82" t="str">
        <f t="shared" si="363"/>
        <v/>
      </c>
      <c r="AI110" s="82" t="str">
        <f t="shared" ref="AI110:BN110" si="364">IF(ISNUMBER(outYear),$B$109*AI108,"")</f>
        <v/>
      </c>
      <c r="AJ110" s="82" t="str">
        <f t="shared" si="364"/>
        <v/>
      </c>
      <c r="AK110" s="82" t="str">
        <f t="shared" si="364"/>
        <v/>
      </c>
      <c r="AL110" s="82" t="str">
        <f t="shared" si="364"/>
        <v/>
      </c>
      <c r="AM110" s="82" t="str">
        <f t="shared" si="364"/>
        <v/>
      </c>
      <c r="AN110" s="82" t="str">
        <f t="shared" si="364"/>
        <v/>
      </c>
      <c r="AO110" s="82" t="str">
        <f t="shared" si="364"/>
        <v/>
      </c>
      <c r="AP110" s="82" t="str">
        <f t="shared" si="364"/>
        <v/>
      </c>
      <c r="AQ110" s="82" t="str">
        <f t="shared" si="364"/>
        <v/>
      </c>
      <c r="AR110" s="82" t="str">
        <f t="shared" si="364"/>
        <v/>
      </c>
      <c r="AS110" s="82" t="str">
        <f t="shared" si="364"/>
        <v/>
      </c>
      <c r="AT110" s="82" t="str">
        <f t="shared" si="364"/>
        <v/>
      </c>
      <c r="AU110" s="82" t="str">
        <f t="shared" si="364"/>
        <v/>
      </c>
      <c r="AV110" s="82" t="str">
        <f t="shared" si="364"/>
        <v/>
      </c>
      <c r="AW110" s="82" t="str">
        <f t="shared" si="364"/>
        <v/>
      </c>
      <c r="AX110" s="82" t="str">
        <f t="shared" si="364"/>
        <v/>
      </c>
      <c r="AY110" s="82" t="str">
        <f t="shared" si="364"/>
        <v/>
      </c>
      <c r="AZ110" s="82" t="str">
        <f t="shared" si="364"/>
        <v/>
      </c>
      <c r="BA110" s="82" t="str">
        <f t="shared" si="364"/>
        <v/>
      </c>
      <c r="BB110" s="82" t="str">
        <f t="shared" si="364"/>
        <v/>
      </c>
      <c r="BC110" s="82" t="str">
        <f t="shared" si="364"/>
        <v/>
      </c>
      <c r="BD110" s="82" t="str">
        <f t="shared" si="364"/>
        <v/>
      </c>
      <c r="BE110" s="82" t="str">
        <f t="shared" si="364"/>
        <v/>
      </c>
      <c r="BF110" s="82" t="str">
        <f t="shared" si="364"/>
        <v/>
      </c>
      <c r="BG110" s="82" t="str">
        <f t="shared" si="364"/>
        <v/>
      </c>
      <c r="BH110" s="82" t="str">
        <f t="shared" si="364"/>
        <v/>
      </c>
      <c r="BI110" s="82" t="str">
        <f t="shared" si="364"/>
        <v/>
      </c>
      <c r="BJ110" s="82" t="str">
        <f t="shared" si="364"/>
        <v/>
      </c>
      <c r="BK110" s="82" t="str">
        <f t="shared" si="364"/>
        <v/>
      </c>
      <c r="BL110" s="82" t="str">
        <f t="shared" si="364"/>
        <v/>
      </c>
      <c r="BM110" s="82" t="str">
        <f t="shared" si="364"/>
        <v/>
      </c>
      <c r="BN110" s="82" t="str">
        <f t="shared" si="364"/>
        <v/>
      </c>
      <c r="BO110" s="82" t="str">
        <f t="shared" ref="BO110:CX110" si="365">IF(ISNUMBER(outYear),$B$109*BO108,"")</f>
        <v/>
      </c>
      <c r="BP110" s="82" t="str">
        <f t="shared" si="365"/>
        <v/>
      </c>
      <c r="BQ110" s="82" t="str">
        <f t="shared" si="365"/>
        <v/>
      </c>
      <c r="BR110" s="82" t="str">
        <f t="shared" si="365"/>
        <v/>
      </c>
      <c r="BS110" s="82" t="str">
        <f t="shared" si="365"/>
        <v/>
      </c>
      <c r="BT110" s="82" t="str">
        <f t="shared" si="365"/>
        <v/>
      </c>
      <c r="BU110" s="82" t="str">
        <f t="shared" si="365"/>
        <v/>
      </c>
      <c r="BV110" s="82" t="str">
        <f t="shared" si="365"/>
        <v/>
      </c>
      <c r="BW110" s="82" t="str">
        <f t="shared" si="365"/>
        <v/>
      </c>
      <c r="BX110" s="82" t="str">
        <f t="shared" si="365"/>
        <v/>
      </c>
      <c r="BY110" s="82" t="str">
        <f t="shared" si="365"/>
        <v/>
      </c>
      <c r="BZ110" s="82" t="str">
        <f t="shared" si="365"/>
        <v/>
      </c>
      <c r="CA110" s="82" t="str">
        <f t="shared" si="365"/>
        <v/>
      </c>
      <c r="CB110" s="82" t="str">
        <f t="shared" si="365"/>
        <v/>
      </c>
      <c r="CC110" s="82" t="str">
        <f t="shared" si="365"/>
        <v/>
      </c>
      <c r="CD110" s="82" t="str">
        <f t="shared" si="365"/>
        <v/>
      </c>
      <c r="CE110" s="82" t="str">
        <f t="shared" si="365"/>
        <v/>
      </c>
      <c r="CF110" s="82" t="str">
        <f t="shared" si="365"/>
        <v/>
      </c>
      <c r="CG110" s="82" t="str">
        <f t="shared" si="365"/>
        <v/>
      </c>
      <c r="CH110" s="82" t="str">
        <f t="shared" si="365"/>
        <v/>
      </c>
      <c r="CI110" s="82" t="str">
        <f t="shared" si="365"/>
        <v/>
      </c>
      <c r="CJ110" s="82" t="str">
        <f t="shared" si="365"/>
        <v/>
      </c>
      <c r="CK110" s="82" t="str">
        <f t="shared" si="365"/>
        <v/>
      </c>
      <c r="CL110" s="82" t="str">
        <f t="shared" si="365"/>
        <v/>
      </c>
      <c r="CM110" s="82" t="str">
        <f t="shared" si="365"/>
        <v/>
      </c>
      <c r="CN110" s="82" t="str">
        <f t="shared" si="365"/>
        <v/>
      </c>
      <c r="CO110" s="82" t="str">
        <f t="shared" si="365"/>
        <v/>
      </c>
      <c r="CP110" s="82" t="str">
        <f t="shared" si="365"/>
        <v/>
      </c>
      <c r="CQ110" s="82" t="str">
        <f t="shared" si="365"/>
        <v/>
      </c>
      <c r="CR110" s="82" t="str">
        <f t="shared" si="365"/>
        <v/>
      </c>
      <c r="CS110" s="82" t="str">
        <f t="shared" si="365"/>
        <v/>
      </c>
      <c r="CT110" s="82" t="str">
        <f t="shared" si="365"/>
        <v/>
      </c>
      <c r="CU110" s="82" t="str">
        <f t="shared" si="365"/>
        <v/>
      </c>
      <c r="CV110" s="82" t="str">
        <f t="shared" si="365"/>
        <v/>
      </c>
      <c r="CW110" s="82" t="str">
        <f t="shared" si="365"/>
        <v/>
      </c>
      <c r="CX110" s="82" t="str">
        <f t="shared" si="365"/>
        <v/>
      </c>
    </row>
    <row r="111" spans="1:16384" s="74" customFormat="1" x14ac:dyDescent="0.2">
      <c r="A111" s="60" t="s">
        <v>73</v>
      </c>
      <c r="B111" s="81"/>
      <c r="C111" s="82">
        <f>IF(ISNUMBER(outYear),IF(UseTaxDeductibleInterest="Yes",'Cash Flow'!C43,0),"")</f>
        <v>41925.199999999997</v>
      </c>
      <c r="D111" s="82">
        <f>IF(ISNUMBER(outYear),IF(UseTaxDeductibleInterest="Yes",'Cash Flow'!D43,0),"")</f>
        <v>40918.49365778533</v>
      </c>
      <c r="E111" s="82">
        <f>IF(ISNUMBER(outYear),IF(UseTaxDeductibleInterest="Yes",'Cash Flow'!E43,0),"")</f>
        <v>39871.519061882078</v>
      </c>
      <c r="F111" s="82">
        <f>IF(ISNUMBER(outYear),IF(UseTaxDeductibleInterest="Yes",'Cash Flow'!F43,0),"")</f>
        <v>38782.665482142693</v>
      </c>
      <c r="G111" s="82">
        <f>IF(ISNUMBER(outYear),IF(UseTaxDeductibleInterest="Yes",'Cash Flow'!G43,0),"")</f>
        <v>37650.257759213739</v>
      </c>
      <c r="H111" s="82">
        <f>IF(ISNUMBER(outYear),IF(UseTaxDeductibleInterest="Yes",'Cash Flow'!H43,0),"")</f>
        <v>36472.553727367616</v>
      </c>
      <c r="I111" s="82">
        <f>IF(ISNUMBER(outYear),IF(UseTaxDeductibleInterest="Yes",'Cash Flow'!I43,0),"")</f>
        <v>35247.741534247652</v>
      </c>
      <c r="J111" s="82">
        <f>IF(ISNUMBER(outYear),IF(UseTaxDeductibleInterest="Yes",'Cash Flow'!J43,0),"")</f>
        <v>33973.936853402898</v>
      </c>
      <c r="K111" s="82">
        <f>IF(ISNUMBER(outYear),IF(UseTaxDeductibleInterest="Yes",'Cash Flow'!K43,0),"")</f>
        <v>32649.179985324343</v>
      </c>
      <c r="L111" s="82">
        <f>IF(ISNUMBER(outYear),IF(UseTaxDeductibleInterest="Yes",'Cash Flow'!L43,0),"")</f>
        <v>31271.432842522649</v>
      </c>
      <c r="M111" s="82">
        <f>IF(ISNUMBER(outYear),IF(UseTaxDeductibleInterest="Yes",'Cash Flow'!M43,0),"")</f>
        <v>29838.575814008891</v>
      </c>
      <c r="N111" s="82">
        <f>IF(ISNUMBER(outYear),IF(UseTaxDeductibleInterest="Yes",'Cash Flow'!N43,0),"")</f>
        <v>28348.404504354578</v>
      </c>
      <c r="O111" s="82">
        <f>IF(ISNUMBER(outYear),IF(UseTaxDeductibleInterest="Yes",'Cash Flow'!O43,0),"")</f>
        <v>26798.626342314095</v>
      </c>
      <c r="P111" s="82">
        <f>IF(ISNUMBER(outYear),IF(UseTaxDeductibleInterest="Yes",'Cash Flow'!P43,0),"")</f>
        <v>25186.857053791991</v>
      </c>
      <c r="Q111" s="82">
        <f>IF(ISNUMBER(outYear),IF(UseTaxDeductibleInterest="Yes",'Cash Flow'!Q43,0),"")</f>
        <v>23510.616993729007</v>
      </c>
      <c r="R111" s="82">
        <f>IF(ISNUMBER(outYear),IF(UseTaxDeductibleInterest="Yes",'Cash Flow'!R43,0),"")</f>
        <v>21767.327331263503</v>
      </c>
      <c r="S111" s="82">
        <f>IF(ISNUMBER(outYear),IF(UseTaxDeductibleInterest="Yes",'Cash Flow'!S43,0),"")</f>
        <v>19954.306082299376</v>
      </c>
      <c r="T111" s="82">
        <f>IF(ISNUMBER(outYear),IF(UseTaxDeductibleInterest="Yes",'Cash Flow'!T43,0),"")</f>
        <v>18068.763983376684</v>
      </c>
      <c r="U111" s="82">
        <f>IF(ISNUMBER(outYear),IF(UseTaxDeductibleInterest="Yes",'Cash Flow'!U43,0),"")</f>
        <v>16107.800200497084</v>
      </c>
      <c r="V111" s="82">
        <f>IF(ISNUMBER(outYear),IF(UseTaxDeductibleInterest="Yes",'Cash Flow'!V43,0),"")</f>
        <v>14068.397866302301</v>
      </c>
      <c r="W111" s="82">
        <f>IF(ISNUMBER(outYear),IF(UseTaxDeductibleInterest="Yes",'Cash Flow'!W43,0),"")</f>
        <v>11947.419438739726</v>
      </c>
      <c r="X111" s="82">
        <f>IF(ISNUMBER(outYear),IF(UseTaxDeductibleInterest="Yes",'Cash Flow'!X43,0),"")</f>
        <v>9741.6018740746476</v>
      </c>
      <c r="Y111" s="82">
        <f>IF(ISNUMBER(outYear),IF(UseTaxDeductibleInterest="Yes",'Cash Flow'!Y43,0),"")</f>
        <v>7447.5516068229672</v>
      </c>
      <c r="Z111" s="82">
        <f>IF(ISNUMBER(outYear),IF(UseTaxDeductibleInterest="Yes",'Cash Flow'!Z43,0),"")</f>
        <v>5061.7393288812191</v>
      </c>
      <c r="AA111" s="82">
        <f>IF(ISNUMBER(outYear),IF(UseTaxDeductibleInterest="Yes",'Cash Flow'!AA43,0),"")</f>
        <v>2580.494559821801</v>
      </c>
      <c r="AB111" s="82" t="str">
        <f>IF(ISNUMBER(outYear),IF(UseTaxDeductibleInterest="Yes",'Cash Flow'!AB43,0),"")</f>
        <v/>
      </c>
      <c r="AC111" s="82" t="str">
        <f>IF(ISNUMBER(outYear),IF(UseTaxDeductibleInterest="Yes",'Cash Flow'!AC43,0),"")</f>
        <v/>
      </c>
      <c r="AD111" s="82" t="str">
        <f>IF(ISNUMBER(outYear),IF(UseTaxDeductibleInterest="Yes",'Cash Flow'!AD43,0),"")</f>
        <v/>
      </c>
      <c r="AE111" s="82" t="str">
        <f>IF(ISNUMBER(outYear),IF(UseTaxDeductibleInterest="Yes",'Cash Flow'!AE43,0),"")</f>
        <v/>
      </c>
      <c r="AF111" s="82" t="str">
        <f>IF(ISNUMBER(outYear),IF(UseTaxDeductibleInterest="Yes",'Cash Flow'!AF43,0),"")</f>
        <v/>
      </c>
      <c r="AG111" s="82" t="str">
        <f>IF(ISNUMBER(outYear),IF(UseTaxDeductibleInterest="Yes",'Cash Flow'!AG43,0),"")</f>
        <v/>
      </c>
      <c r="AH111" s="82" t="str">
        <f>IF(ISNUMBER(outYear),IF(UseTaxDeductibleInterest="Yes",'Cash Flow'!AH43,0),"")</f>
        <v/>
      </c>
      <c r="AI111" s="82" t="str">
        <f>IF(ISNUMBER(outYear),IF(UseTaxDeductibleInterest="Yes",'Cash Flow'!AI43,0),"")</f>
        <v/>
      </c>
      <c r="AJ111" s="82" t="str">
        <f>IF(ISNUMBER(outYear),IF(UseTaxDeductibleInterest="Yes",'Cash Flow'!AJ43,0),"")</f>
        <v/>
      </c>
      <c r="AK111" s="82" t="str">
        <f>IF(ISNUMBER(outYear),IF(UseTaxDeductibleInterest="Yes",'Cash Flow'!AK43,0),"")</f>
        <v/>
      </c>
      <c r="AL111" s="82" t="str">
        <f>IF(ISNUMBER(outYear),IF(UseTaxDeductibleInterest="Yes",'Cash Flow'!AL43,0),"")</f>
        <v/>
      </c>
      <c r="AM111" s="82" t="str">
        <f>IF(ISNUMBER(outYear),IF(UseTaxDeductibleInterest="Yes",'Cash Flow'!AM43,0),"")</f>
        <v/>
      </c>
      <c r="AN111" s="82" t="str">
        <f>IF(ISNUMBER(outYear),IF(UseTaxDeductibleInterest="Yes",'Cash Flow'!AN43,0),"")</f>
        <v/>
      </c>
      <c r="AO111" s="82" t="str">
        <f>IF(ISNUMBER(outYear),IF(UseTaxDeductibleInterest="Yes",'Cash Flow'!AO43,0),"")</f>
        <v/>
      </c>
      <c r="AP111" s="82" t="str">
        <f>IF(ISNUMBER(outYear),IF(UseTaxDeductibleInterest="Yes",'Cash Flow'!AP43,0),"")</f>
        <v/>
      </c>
      <c r="AQ111" s="82" t="str">
        <f>IF(ISNUMBER(outYear),IF(UseTaxDeductibleInterest="Yes",'Cash Flow'!AQ43,0),"")</f>
        <v/>
      </c>
      <c r="AR111" s="82" t="str">
        <f>IF(ISNUMBER(outYear),IF(UseTaxDeductibleInterest="Yes",'Cash Flow'!AR43,0),"")</f>
        <v/>
      </c>
      <c r="AS111" s="82" t="str">
        <f>IF(ISNUMBER(outYear),IF(UseTaxDeductibleInterest="Yes",'Cash Flow'!AS43,0),"")</f>
        <v/>
      </c>
      <c r="AT111" s="82" t="str">
        <f>IF(ISNUMBER(outYear),IF(UseTaxDeductibleInterest="Yes",'Cash Flow'!AT43,0),"")</f>
        <v/>
      </c>
      <c r="AU111" s="82" t="str">
        <f>IF(ISNUMBER(outYear),IF(UseTaxDeductibleInterest="Yes",'Cash Flow'!AU43,0),"")</f>
        <v/>
      </c>
      <c r="AV111" s="82" t="str">
        <f>IF(ISNUMBER(outYear),IF(UseTaxDeductibleInterest="Yes",'Cash Flow'!AV43,0),"")</f>
        <v/>
      </c>
      <c r="AW111" s="82" t="str">
        <f>IF(ISNUMBER(outYear),IF(UseTaxDeductibleInterest="Yes",'Cash Flow'!AW43,0),"")</f>
        <v/>
      </c>
      <c r="AX111" s="82" t="str">
        <f>IF(ISNUMBER(outYear),IF(UseTaxDeductibleInterest="Yes",'Cash Flow'!AX43,0),"")</f>
        <v/>
      </c>
      <c r="AY111" s="82" t="str">
        <f>IF(ISNUMBER(outYear),IF(UseTaxDeductibleInterest="Yes",'Cash Flow'!AY43,0),"")</f>
        <v/>
      </c>
      <c r="AZ111" s="82" t="str">
        <f>IF(ISNUMBER(outYear),IF(UseTaxDeductibleInterest="Yes",'Cash Flow'!AZ43,0),"")</f>
        <v/>
      </c>
      <c r="BA111" s="82" t="str">
        <f>IF(ISNUMBER(outYear),IF(UseTaxDeductibleInterest="Yes",'Cash Flow'!BA43,0),"")</f>
        <v/>
      </c>
      <c r="BB111" s="82" t="str">
        <f>IF(ISNUMBER(outYear),IF(UseTaxDeductibleInterest="Yes",'Cash Flow'!BB43,0),"")</f>
        <v/>
      </c>
      <c r="BC111" s="82" t="str">
        <f>IF(ISNUMBER(outYear),IF(UseTaxDeductibleInterest="Yes",'Cash Flow'!BC43,0),"")</f>
        <v/>
      </c>
      <c r="BD111" s="82" t="str">
        <f>IF(ISNUMBER(outYear),IF(UseTaxDeductibleInterest="Yes",'Cash Flow'!BD43,0),"")</f>
        <v/>
      </c>
      <c r="BE111" s="82" t="str">
        <f>IF(ISNUMBER(outYear),IF(UseTaxDeductibleInterest="Yes",'Cash Flow'!BE43,0),"")</f>
        <v/>
      </c>
      <c r="BF111" s="82" t="str">
        <f>IF(ISNUMBER(outYear),IF(UseTaxDeductibleInterest="Yes",'Cash Flow'!BF43,0),"")</f>
        <v/>
      </c>
      <c r="BG111" s="82" t="str">
        <f>IF(ISNUMBER(outYear),IF(UseTaxDeductibleInterest="Yes",'Cash Flow'!BG43,0),"")</f>
        <v/>
      </c>
      <c r="BH111" s="82" t="str">
        <f>IF(ISNUMBER(outYear),IF(UseTaxDeductibleInterest="Yes",'Cash Flow'!BH43,0),"")</f>
        <v/>
      </c>
      <c r="BI111" s="82" t="str">
        <f>IF(ISNUMBER(outYear),IF(UseTaxDeductibleInterest="Yes",'Cash Flow'!BI43,0),"")</f>
        <v/>
      </c>
      <c r="BJ111" s="82" t="str">
        <f>IF(ISNUMBER(outYear),IF(UseTaxDeductibleInterest="Yes",'Cash Flow'!BJ43,0),"")</f>
        <v/>
      </c>
      <c r="BK111" s="82" t="str">
        <f>IF(ISNUMBER(outYear),IF(UseTaxDeductibleInterest="Yes",'Cash Flow'!BK43,0),"")</f>
        <v/>
      </c>
      <c r="BL111" s="82" t="str">
        <f>IF(ISNUMBER(outYear),IF(UseTaxDeductibleInterest="Yes",'Cash Flow'!BL43,0),"")</f>
        <v/>
      </c>
      <c r="BM111" s="82" t="str">
        <f>IF(ISNUMBER(outYear),IF(UseTaxDeductibleInterest="Yes",'Cash Flow'!BM43,0),"")</f>
        <v/>
      </c>
      <c r="BN111" s="82" t="str">
        <f>IF(ISNUMBER(outYear),IF(UseTaxDeductibleInterest="Yes",'Cash Flow'!BN43,0),"")</f>
        <v/>
      </c>
      <c r="BO111" s="82" t="str">
        <f>IF(ISNUMBER(outYear),IF(UseTaxDeductibleInterest="Yes",'Cash Flow'!BO43,0),"")</f>
        <v/>
      </c>
      <c r="BP111" s="82" t="str">
        <f>IF(ISNUMBER(outYear),IF(UseTaxDeductibleInterest="Yes",'Cash Flow'!BP43,0),"")</f>
        <v/>
      </c>
      <c r="BQ111" s="82" t="str">
        <f>IF(ISNUMBER(outYear),IF(UseTaxDeductibleInterest="Yes",'Cash Flow'!BQ43,0),"")</f>
        <v/>
      </c>
      <c r="BR111" s="82" t="str">
        <f>IF(ISNUMBER(outYear),IF(UseTaxDeductibleInterest="Yes",'Cash Flow'!BR43,0),"")</f>
        <v/>
      </c>
      <c r="BS111" s="82" t="str">
        <f>IF(ISNUMBER(outYear),IF(UseTaxDeductibleInterest="Yes",'Cash Flow'!BS43,0),"")</f>
        <v/>
      </c>
      <c r="BT111" s="82" t="str">
        <f>IF(ISNUMBER(outYear),IF(UseTaxDeductibleInterest="Yes",'Cash Flow'!BT43,0),"")</f>
        <v/>
      </c>
      <c r="BU111" s="82" t="str">
        <f>IF(ISNUMBER(outYear),IF(UseTaxDeductibleInterest="Yes",'Cash Flow'!BU43,0),"")</f>
        <v/>
      </c>
      <c r="BV111" s="82" t="str">
        <f>IF(ISNUMBER(outYear),IF(UseTaxDeductibleInterest="Yes",'Cash Flow'!BV43,0),"")</f>
        <v/>
      </c>
      <c r="BW111" s="82" t="str">
        <f>IF(ISNUMBER(outYear),IF(UseTaxDeductibleInterest="Yes",'Cash Flow'!BW43,0),"")</f>
        <v/>
      </c>
      <c r="BX111" s="82" t="str">
        <f>IF(ISNUMBER(outYear),IF(UseTaxDeductibleInterest="Yes",'Cash Flow'!BX43,0),"")</f>
        <v/>
      </c>
      <c r="BY111" s="82" t="str">
        <f>IF(ISNUMBER(outYear),IF(UseTaxDeductibleInterest="Yes",'Cash Flow'!BY43,0),"")</f>
        <v/>
      </c>
      <c r="BZ111" s="82" t="str">
        <f>IF(ISNUMBER(outYear),IF(UseTaxDeductibleInterest="Yes",'Cash Flow'!BZ43,0),"")</f>
        <v/>
      </c>
      <c r="CA111" s="82" t="str">
        <f>IF(ISNUMBER(outYear),IF(UseTaxDeductibleInterest="Yes",'Cash Flow'!CA43,0),"")</f>
        <v/>
      </c>
      <c r="CB111" s="82" t="str">
        <f>IF(ISNUMBER(outYear),IF(UseTaxDeductibleInterest="Yes",'Cash Flow'!CB43,0),"")</f>
        <v/>
      </c>
      <c r="CC111" s="82" t="str">
        <f>IF(ISNUMBER(outYear),IF(UseTaxDeductibleInterest="Yes",'Cash Flow'!CC43,0),"")</f>
        <v/>
      </c>
      <c r="CD111" s="82" t="str">
        <f>IF(ISNUMBER(outYear),IF(UseTaxDeductibleInterest="Yes",'Cash Flow'!CD43,0),"")</f>
        <v/>
      </c>
      <c r="CE111" s="82" t="str">
        <f>IF(ISNUMBER(outYear),IF(UseTaxDeductibleInterest="Yes",'Cash Flow'!CE43,0),"")</f>
        <v/>
      </c>
      <c r="CF111" s="82" t="str">
        <f>IF(ISNUMBER(outYear),IF(UseTaxDeductibleInterest="Yes",'Cash Flow'!CF43,0),"")</f>
        <v/>
      </c>
      <c r="CG111" s="82" t="str">
        <f>IF(ISNUMBER(outYear),IF(UseTaxDeductibleInterest="Yes",'Cash Flow'!CG43,0),"")</f>
        <v/>
      </c>
      <c r="CH111" s="82" t="str">
        <f>IF(ISNUMBER(outYear),IF(UseTaxDeductibleInterest="Yes",'Cash Flow'!CH43,0),"")</f>
        <v/>
      </c>
      <c r="CI111" s="82" t="str">
        <f>IF(ISNUMBER(outYear),IF(UseTaxDeductibleInterest="Yes",'Cash Flow'!CI43,0),"")</f>
        <v/>
      </c>
      <c r="CJ111" s="82" t="str">
        <f>IF(ISNUMBER(outYear),IF(UseTaxDeductibleInterest="Yes",'Cash Flow'!CJ43,0),"")</f>
        <v/>
      </c>
      <c r="CK111" s="82" t="str">
        <f>IF(ISNUMBER(outYear),IF(UseTaxDeductibleInterest="Yes",'Cash Flow'!CK43,0),"")</f>
        <v/>
      </c>
      <c r="CL111" s="82" t="str">
        <f>IF(ISNUMBER(outYear),IF(UseTaxDeductibleInterest="Yes",'Cash Flow'!CL43,0),"")</f>
        <v/>
      </c>
      <c r="CM111" s="82" t="str">
        <f>IF(ISNUMBER(outYear),IF(UseTaxDeductibleInterest="Yes",'Cash Flow'!CM43,0),"")</f>
        <v/>
      </c>
      <c r="CN111" s="82" t="str">
        <f>IF(ISNUMBER(outYear),IF(UseTaxDeductibleInterest="Yes",'Cash Flow'!CN43,0),"")</f>
        <v/>
      </c>
      <c r="CO111" s="82" t="str">
        <f>IF(ISNUMBER(outYear),IF(UseTaxDeductibleInterest="Yes",'Cash Flow'!CO43,0),"")</f>
        <v/>
      </c>
      <c r="CP111" s="82" t="str">
        <f>IF(ISNUMBER(outYear),IF(UseTaxDeductibleInterest="Yes",'Cash Flow'!CP43,0),"")</f>
        <v/>
      </c>
      <c r="CQ111" s="82" t="str">
        <f>IF(ISNUMBER(outYear),IF(UseTaxDeductibleInterest="Yes",'Cash Flow'!CQ43,0),"")</f>
        <v/>
      </c>
      <c r="CR111" s="82" t="str">
        <f>IF(ISNUMBER(outYear),IF(UseTaxDeductibleInterest="Yes",'Cash Flow'!CR43,0),"")</f>
        <v/>
      </c>
      <c r="CS111" s="82" t="str">
        <f>IF(ISNUMBER(outYear),IF(UseTaxDeductibleInterest="Yes",'Cash Flow'!CS43,0),"")</f>
        <v/>
      </c>
      <c r="CT111" s="82" t="str">
        <f>IF(ISNUMBER(outYear),IF(UseTaxDeductibleInterest="Yes",'Cash Flow'!CT43,0),"")</f>
        <v/>
      </c>
      <c r="CU111" s="82" t="str">
        <f>IF(ISNUMBER(outYear),IF(UseTaxDeductibleInterest="Yes",'Cash Flow'!CU43,0),"")</f>
        <v/>
      </c>
      <c r="CV111" s="82" t="str">
        <f>IF(ISNUMBER(outYear),IF(UseTaxDeductibleInterest="Yes",'Cash Flow'!CV43,0),"")</f>
        <v/>
      </c>
      <c r="CW111" s="82" t="str">
        <f>IF(ISNUMBER(outYear),IF(UseTaxDeductibleInterest="Yes",'Cash Flow'!CW43,0),"")</f>
        <v/>
      </c>
      <c r="CX111" s="82" t="str">
        <f>IF(ISNUMBER(outYear),IF(UseTaxDeductibleInterest="Yes",'Cash Flow'!CX43,0),"")</f>
        <v/>
      </c>
    </row>
    <row r="112" spans="1:16384" s="74" customFormat="1" x14ac:dyDescent="0.2">
      <c r="A112" s="60" t="s">
        <v>167</v>
      </c>
      <c r="B112" s="81"/>
      <c r="C112" s="87">
        <f t="shared" ref="C112:AH112" si="366">IF(ISNUMBER(outYear),-C101,"")</f>
        <v>-16087.910999999998</v>
      </c>
      <c r="D112" s="87">
        <f t="shared" si="366"/>
        <v>-23518.122156044978</v>
      </c>
      <c r="E112" s="87">
        <f t="shared" si="366"/>
        <v>-15479.702144331743</v>
      </c>
      <c r="F112" s="87">
        <f t="shared" si="366"/>
        <v>-10631.813300999987</v>
      </c>
      <c r="G112" s="87">
        <f t="shared" si="366"/>
        <v>-10570.862669926211</v>
      </c>
      <c r="H112" s="87">
        <f t="shared" si="366"/>
        <v>-6915.0440769665138</v>
      </c>
      <c r="I112" s="87">
        <f t="shared" si="366"/>
        <v>-3256.3973091493863</v>
      </c>
      <c r="J112" s="87">
        <f t="shared" si="366"/>
        <v>-3186.9573665340549</v>
      </c>
      <c r="K112" s="87">
        <f t="shared" si="366"/>
        <v>-3114.4439304384518</v>
      </c>
      <c r="L112" s="87">
        <f t="shared" si="366"/>
        <v>-3038.7266637289767</v>
      </c>
      <c r="M112" s="87">
        <f t="shared" si="366"/>
        <v>-2959.6698308518239</v>
      </c>
      <c r="N112" s="87">
        <f t="shared" si="366"/>
        <v>-2877.1320772728022</v>
      </c>
      <c r="O112" s="87">
        <f t="shared" si="366"/>
        <v>-2790.9661999791674</v>
      </c>
      <c r="P112" s="87">
        <f t="shared" si="366"/>
        <v>-2701.0189086830501</v>
      </c>
      <c r="Q112" s="87">
        <f t="shared" si="366"/>
        <v>-2607.1305773515815</v>
      </c>
      <c r="R112" s="87">
        <f t="shared" si="366"/>
        <v>-2509.1349856737597</v>
      </c>
      <c r="S112" s="87">
        <f t="shared" si="366"/>
        <v>-2406.8590500584037</v>
      </c>
      <c r="T112" s="87">
        <f t="shared" si="366"/>
        <v>-2300.1225437412509</v>
      </c>
      <c r="U112" s="87">
        <f t="shared" si="366"/>
        <v>-2188.7378055623012</v>
      </c>
      <c r="V112" s="87">
        <f t="shared" si="366"/>
        <v>-2072.5094369568537</v>
      </c>
      <c r="W112" s="87">
        <f t="shared" si="366"/>
        <v>-1951.2339866853661</v>
      </c>
      <c r="X112" s="87">
        <f t="shared" si="366"/>
        <v>-1824.69962280815</v>
      </c>
      <c r="Y112" s="87">
        <f t="shared" si="366"/>
        <v>-1692.6857913911051</v>
      </c>
      <c r="Z112" s="87">
        <f t="shared" si="366"/>
        <v>-1554.9628614080204</v>
      </c>
      <c r="AA112" s="87">
        <f t="shared" si="366"/>
        <v>-1411.2917552835195</v>
      </c>
      <c r="AB112" s="87" t="str">
        <f t="shared" si="366"/>
        <v/>
      </c>
      <c r="AC112" s="87" t="str">
        <f t="shared" si="366"/>
        <v/>
      </c>
      <c r="AD112" s="87" t="str">
        <f t="shared" si="366"/>
        <v/>
      </c>
      <c r="AE112" s="87" t="str">
        <f t="shared" si="366"/>
        <v/>
      </c>
      <c r="AF112" s="87" t="str">
        <f t="shared" si="366"/>
        <v/>
      </c>
      <c r="AG112" s="87" t="str">
        <f t="shared" si="366"/>
        <v/>
      </c>
      <c r="AH112" s="87" t="str">
        <f t="shared" si="366"/>
        <v/>
      </c>
      <c r="AI112" s="87" t="str">
        <f t="shared" ref="AI112:BN112" si="367">IF(ISNUMBER(outYear),-AI101,"")</f>
        <v/>
      </c>
      <c r="AJ112" s="87" t="str">
        <f t="shared" si="367"/>
        <v/>
      </c>
      <c r="AK112" s="87" t="str">
        <f t="shared" si="367"/>
        <v/>
      </c>
      <c r="AL112" s="87" t="str">
        <f t="shared" si="367"/>
        <v/>
      </c>
      <c r="AM112" s="87" t="str">
        <f t="shared" si="367"/>
        <v/>
      </c>
      <c r="AN112" s="87" t="str">
        <f t="shared" si="367"/>
        <v/>
      </c>
      <c r="AO112" s="87" t="str">
        <f t="shared" si="367"/>
        <v/>
      </c>
      <c r="AP112" s="87" t="str">
        <f t="shared" si="367"/>
        <v/>
      </c>
      <c r="AQ112" s="87" t="str">
        <f t="shared" si="367"/>
        <v/>
      </c>
      <c r="AR112" s="87" t="str">
        <f t="shared" si="367"/>
        <v/>
      </c>
      <c r="AS112" s="87" t="str">
        <f t="shared" si="367"/>
        <v/>
      </c>
      <c r="AT112" s="87" t="str">
        <f t="shared" si="367"/>
        <v/>
      </c>
      <c r="AU112" s="87" t="str">
        <f t="shared" si="367"/>
        <v/>
      </c>
      <c r="AV112" s="87" t="str">
        <f t="shared" si="367"/>
        <v/>
      </c>
      <c r="AW112" s="87" t="str">
        <f t="shared" si="367"/>
        <v/>
      </c>
      <c r="AX112" s="87" t="str">
        <f t="shared" si="367"/>
        <v/>
      </c>
      <c r="AY112" s="87" t="str">
        <f t="shared" si="367"/>
        <v/>
      </c>
      <c r="AZ112" s="87" t="str">
        <f t="shared" si="367"/>
        <v/>
      </c>
      <c r="BA112" s="87" t="str">
        <f t="shared" si="367"/>
        <v/>
      </c>
      <c r="BB112" s="87" t="str">
        <f t="shared" si="367"/>
        <v/>
      </c>
      <c r="BC112" s="87" t="str">
        <f t="shared" si="367"/>
        <v/>
      </c>
      <c r="BD112" s="87" t="str">
        <f t="shared" si="367"/>
        <v/>
      </c>
      <c r="BE112" s="87" t="str">
        <f t="shared" si="367"/>
        <v/>
      </c>
      <c r="BF112" s="87" t="str">
        <f t="shared" si="367"/>
        <v/>
      </c>
      <c r="BG112" s="87" t="str">
        <f t="shared" si="367"/>
        <v/>
      </c>
      <c r="BH112" s="87" t="str">
        <f t="shared" si="367"/>
        <v/>
      </c>
      <c r="BI112" s="87" t="str">
        <f t="shared" si="367"/>
        <v/>
      </c>
      <c r="BJ112" s="87" t="str">
        <f t="shared" si="367"/>
        <v/>
      </c>
      <c r="BK112" s="87" t="str">
        <f t="shared" si="367"/>
        <v/>
      </c>
      <c r="BL112" s="87" t="str">
        <f t="shared" si="367"/>
        <v/>
      </c>
      <c r="BM112" s="87" t="str">
        <f t="shared" si="367"/>
        <v/>
      </c>
      <c r="BN112" s="87" t="str">
        <f t="shared" si="367"/>
        <v/>
      </c>
      <c r="BO112" s="87" t="str">
        <f t="shared" ref="BO112:CX112" si="368">IF(ISNUMBER(outYear),-BO101,"")</f>
        <v/>
      </c>
      <c r="BP112" s="87" t="str">
        <f t="shared" si="368"/>
        <v/>
      </c>
      <c r="BQ112" s="87" t="str">
        <f t="shared" si="368"/>
        <v/>
      </c>
      <c r="BR112" s="87" t="str">
        <f t="shared" si="368"/>
        <v/>
      </c>
      <c r="BS112" s="87" t="str">
        <f t="shared" si="368"/>
        <v/>
      </c>
      <c r="BT112" s="87" t="str">
        <f t="shared" si="368"/>
        <v/>
      </c>
      <c r="BU112" s="87" t="str">
        <f t="shared" si="368"/>
        <v/>
      </c>
      <c r="BV112" s="87" t="str">
        <f t="shared" si="368"/>
        <v/>
      </c>
      <c r="BW112" s="87" t="str">
        <f t="shared" si="368"/>
        <v/>
      </c>
      <c r="BX112" s="87" t="str">
        <f t="shared" si="368"/>
        <v/>
      </c>
      <c r="BY112" s="87" t="str">
        <f t="shared" si="368"/>
        <v/>
      </c>
      <c r="BZ112" s="87" t="str">
        <f t="shared" si="368"/>
        <v/>
      </c>
      <c r="CA112" s="87" t="str">
        <f t="shared" si="368"/>
        <v/>
      </c>
      <c r="CB112" s="87" t="str">
        <f t="shared" si="368"/>
        <v/>
      </c>
      <c r="CC112" s="87" t="str">
        <f t="shared" si="368"/>
        <v/>
      </c>
      <c r="CD112" s="87" t="str">
        <f t="shared" si="368"/>
        <v/>
      </c>
      <c r="CE112" s="87" t="str">
        <f t="shared" si="368"/>
        <v/>
      </c>
      <c r="CF112" s="87" t="str">
        <f t="shared" si="368"/>
        <v/>
      </c>
      <c r="CG112" s="87" t="str">
        <f t="shared" si="368"/>
        <v/>
      </c>
      <c r="CH112" s="87" t="str">
        <f t="shared" si="368"/>
        <v/>
      </c>
      <c r="CI112" s="87" t="str">
        <f t="shared" si="368"/>
        <v/>
      </c>
      <c r="CJ112" s="87" t="str">
        <f t="shared" si="368"/>
        <v/>
      </c>
      <c r="CK112" s="87" t="str">
        <f t="shared" si="368"/>
        <v/>
      </c>
      <c r="CL112" s="87" t="str">
        <f t="shared" si="368"/>
        <v/>
      </c>
      <c r="CM112" s="87" t="str">
        <f t="shared" si="368"/>
        <v/>
      </c>
      <c r="CN112" s="87" t="str">
        <f t="shared" si="368"/>
        <v/>
      </c>
      <c r="CO112" s="87" t="str">
        <f t="shared" si="368"/>
        <v/>
      </c>
      <c r="CP112" s="87" t="str">
        <f t="shared" si="368"/>
        <v/>
      </c>
      <c r="CQ112" s="87" t="str">
        <f t="shared" si="368"/>
        <v/>
      </c>
      <c r="CR112" s="87" t="str">
        <f t="shared" si="368"/>
        <v/>
      </c>
      <c r="CS112" s="87" t="str">
        <f t="shared" si="368"/>
        <v/>
      </c>
      <c r="CT112" s="87" t="str">
        <f t="shared" si="368"/>
        <v/>
      </c>
      <c r="CU112" s="87" t="str">
        <f t="shared" si="368"/>
        <v/>
      </c>
      <c r="CV112" s="87" t="str">
        <f t="shared" si="368"/>
        <v/>
      </c>
      <c r="CW112" s="87" t="str">
        <f t="shared" si="368"/>
        <v/>
      </c>
      <c r="CX112" s="87" t="str">
        <f t="shared" si="368"/>
        <v/>
      </c>
    </row>
    <row r="113" spans="1:102" x14ac:dyDescent="0.2">
      <c r="A113" s="60" t="s">
        <v>74</v>
      </c>
      <c r="B113" s="5"/>
      <c r="C113" s="82">
        <f t="shared" ref="C113:AH113" si="369">IF(ISNUMBER(outYear),SUM(C106,C110:C112),"")</f>
        <v>213739.389</v>
      </c>
      <c r="D113" s="82">
        <f>IF(ISNUMBER(outYear),SUM(D106,D110:D112),"")</f>
        <v>312454.73150174035</v>
      </c>
      <c r="E113" s="82">
        <f t="shared" si="369"/>
        <v>205658.70791755035</v>
      </c>
      <c r="F113" s="82">
        <f t="shared" si="369"/>
        <v>141251.1186561427</v>
      </c>
      <c r="G113" s="82">
        <f t="shared" si="369"/>
        <v>140441.34598616252</v>
      </c>
      <c r="H113" s="82">
        <f t="shared" si="369"/>
        <v>91871.242279697966</v>
      </c>
      <c r="I113" s="82">
        <f t="shared" si="369"/>
        <v>43263.564250127558</v>
      </c>
      <c r="J113" s="82">
        <f t="shared" si="369"/>
        <v>42341.005012523863</v>
      </c>
      <c r="K113" s="82">
        <f t="shared" si="369"/>
        <v>41377.61221868229</v>
      </c>
      <c r="L113" s="82">
        <f t="shared" si="369"/>
        <v>40371.654246684979</v>
      </c>
      <c r="M113" s="82">
        <f t="shared" si="369"/>
        <v>39321.327752745659</v>
      </c>
      <c r="N113" s="82">
        <f t="shared" si="369"/>
        <v>38224.754740910088</v>
      </c>
      <c r="O113" s="82">
        <f t="shared" si="369"/>
        <v>37079.979514008941</v>
      </c>
      <c r="P113" s="82">
        <f t="shared" si="369"/>
        <v>35884.965501074803</v>
      </c>
      <c r="Q113" s="82">
        <f t="shared" si="369"/>
        <v>34637.591956242439</v>
      </c>
      <c r="R113" s="82">
        <f t="shared" si="369"/>
        <v>33335.650523951379</v>
      </c>
      <c r="S113" s="82">
        <f t="shared" si="369"/>
        <v>31976.841665061649</v>
      </c>
      <c r="T113" s="82">
        <f t="shared" si="369"/>
        <v>30558.770938276619</v>
      </c>
      <c r="U113" s="82">
        <f t="shared" si="369"/>
        <v>29078.945131042001</v>
      </c>
      <c r="V113" s="82">
        <f t="shared" si="369"/>
        <v>27534.768233855346</v>
      </c>
      <c r="W113" s="82">
        <f t="shared" si="369"/>
        <v>25923.537251677004</v>
      </c>
      <c r="X113" s="82">
        <f t="shared" si="369"/>
        <v>24242.437845879704</v>
      </c>
      <c r="Y113" s="82">
        <f t="shared" si="369"/>
        <v>22488.539799910399</v>
      </c>
      <c r="Z113" s="82">
        <f t="shared" si="369"/>
        <v>20658.792301563702</v>
      </c>
      <c r="AA113" s="82">
        <f t="shared" si="369"/>
        <v>18750.019034481043</v>
      </c>
      <c r="AB113" s="82" t="str">
        <f t="shared" si="369"/>
        <v/>
      </c>
      <c r="AC113" s="82" t="str">
        <f t="shared" si="369"/>
        <v/>
      </c>
      <c r="AD113" s="82" t="str">
        <f t="shared" si="369"/>
        <v/>
      </c>
      <c r="AE113" s="82" t="str">
        <f t="shared" si="369"/>
        <v/>
      </c>
      <c r="AF113" s="82" t="str">
        <f t="shared" si="369"/>
        <v/>
      </c>
      <c r="AG113" s="82" t="str">
        <f t="shared" si="369"/>
        <v/>
      </c>
      <c r="AH113" s="82" t="str">
        <f t="shared" si="369"/>
        <v/>
      </c>
      <c r="AI113" s="82" t="str">
        <f t="shared" ref="AI113:BN113" si="370">IF(ISNUMBER(outYear),SUM(AI106,AI110:AI112),"")</f>
        <v/>
      </c>
      <c r="AJ113" s="82" t="str">
        <f t="shared" si="370"/>
        <v/>
      </c>
      <c r="AK113" s="82" t="str">
        <f t="shared" si="370"/>
        <v/>
      </c>
      <c r="AL113" s="82" t="str">
        <f t="shared" si="370"/>
        <v/>
      </c>
      <c r="AM113" s="82" t="str">
        <f t="shared" si="370"/>
        <v/>
      </c>
      <c r="AN113" s="82" t="str">
        <f t="shared" si="370"/>
        <v/>
      </c>
      <c r="AO113" s="82" t="str">
        <f t="shared" si="370"/>
        <v/>
      </c>
      <c r="AP113" s="82" t="str">
        <f t="shared" si="370"/>
        <v/>
      </c>
      <c r="AQ113" s="82" t="str">
        <f t="shared" si="370"/>
        <v/>
      </c>
      <c r="AR113" s="82" t="str">
        <f t="shared" si="370"/>
        <v/>
      </c>
      <c r="AS113" s="82" t="str">
        <f t="shared" si="370"/>
        <v/>
      </c>
      <c r="AT113" s="82" t="str">
        <f t="shared" si="370"/>
        <v/>
      </c>
      <c r="AU113" s="82" t="str">
        <f t="shared" si="370"/>
        <v/>
      </c>
      <c r="AV113" s="82" t="str">
        <f t="shared" si="370"/>
        <v/>
      </c>
      <c r="AW113" s="82" t="str">
        <f t="shared" si="370"/>
        <v/>
      </c>
      <c r="AX113" s="82" t="str">
        <f t="shared" si="370"/>
        <v/>
      </c>
      <c r="AY113" s="82" t="str">
        <f t="shared" si="370"/>
        <v/>
      </c>
      <c r="AZ113" s="82" t="str">
        <f t="shared" si="370"/>
        <v/>
      </c>
      <c r="BA113" s="82" t="str">
        <f t="shared" si="370"/>
        <v/>
      </c>
      <c r="BB113" s="82" t="str">
        <f t="shared" si="370"/>
        <v/>
      </c>
      <c r="BC113" s="82" t="str">
        <f t="shared" si="370"/>
        <v/>
      </c>
      <c r="BD113" s="82" t="str">
        <f t="shared" si="370"/>
        <v/>
      </c>
      <c r="BE113" s="82" t="str">
        <f t="shared" si="370"/>
        <v/>
      </c>
      <c r="BF113" s="82" t="str">
        <f t="shared" si="370"/>
        <v/>
      </c>
      <c r="BG113" s="82" t="str">
        <f t="shared" si="370"/>
        <v/>
      </c>
      <c r="BH113" s="82" t="str">
        <f t="shared" si="370"/>
        <v/>
      </c>
      <c r="BI113" s="82" t="str">
        <f t="shared" si="370"/>
        <v/>
      </c>
      <c r="BJ113" s="82" t="str">
        <f t="shared" si="370"/>
        <v/>
      </c>
      <c r="BK113" s="82" t="str">
        <f t="shared" si="370"/>
        <v/>
      </c>
      <c r="BL113" s="82" t="str">
        <f t="shared" si="370"/>
        <v/>
      </c>
      <c r="BM113" s="82" t="str">
        <f t="shared" si="370"/>
        <v/>
      </c>
      <c r="BN113" s="82" t="str">
        <f t="shared" si="370"/>
        <v/>
      </c>
      <c r="BO113" s="82" t="str">
        <f t="shared" ref="BO113:CT113" si="371">IF(ISNUMBER(outYear),SUM(BO106,BO110:BO112),"")</f>
        <v/>
      </c>
      <c r="BP113" s="82" t="str">
        <f t="shared" si="371"/>
        <v/>
      </c>
      <c r="BQ113" s="82" t="str">
        <f t="shared" si="371"/>
        <v/>
      </c>
      <c r="BR113" s="82" t="str">
        <f t="shared" si="371"/>
        <v/>
      </c>
      <c r="BS113" s="82" t="str">
        <f t="shared" si="371"/>
        <v/>
      </c>
      <c r="BT113" s="82" t="str">
        <f t="shared" si="371"/>
        <v/>
      </c>
      <c r="BU113" s="82" t="str">
        <f t="shared" si="371"/>
        <v/>
      </c>
      <c r="BV113" s="82" t="str">
        <f t="shared" si="371"/>
        <v/>
      </c>
      <c r="BW113" s="82" t="str">
        <f t="shared" si="371"/>
        <v/>
      </c>
      <c r="BX113" s="82" t="str">
        <f t="shared" si="371"/>
        <v/>
      </c>
      <c r="BY113" s="82" t="str">
        <f t="shared" si="371"/>
        <v/>
      </c>
      <c r="BZ113" s="82" t="str">
        <f t="shared" si="371"/>
        <v/>
      </c>
      <c r="CA113" s="82" t="str">
        <f t="shared" si="371"/>
        <v/>
      </c>
      <c r="CB113" s="82" t="str">
        <f t="shared" si="371"/>
        <v/>
      </c>
      <c r="CC113" s="82" t="str">
        <f t="shared" si="371"/>
        <v/>
      </c>
      <c r="CD113" s="82" t="str">
        <f t="shared" si="371"/>
        <v/>
      </c>
      <c r="CE113" s="82" t="str">
        <f t="shared" si="371"/>
        <v/>
      </c>
      <c r="CF113" s="82" t="str">
        <f t="shared" si="371"/>
        <v/>
      </c>
      <c r="CG113" s="82" t="str">
        <f t="shared" si="371"/>
        <v/>
      </c>
      <c r="CH113" s="82" t="str">
        <f t="shared" si="371"/>
        <v/>
      </c>
      <c r="CI113" s="82" t="str">
        <f t="shared" si="371"/>
        <v/>
      </c>
      <c r="CJ113" s="82" t="str">
        <f t="shared" si="371"/>
        <v/>
      </c>
      <c r="CK113" s="82" t="str">
        <f t="shared" si="371"/>
        <v/>
      </c>
      <c r="CL113" s="82" t="str">
        <f t="shared" si="371"/>
        <v/>
      </c>
      <c r="CM113" s="82" t="str">
        <f t="shared" si="371"/>
        <v/>
      </c>
      <c r="CN113" s="82" t="str">
        <f t="shared" si="371"/>
        <v/>
      </c>
      <c r="CO113" s="82" t="str">
        <f t="shared" si="371"/>
        <v/>
      </c>
      <c r="CP113" s="82" t="str">
        <f t="shared" si="371"/>
        <v/>
      </c>
      <c r="CQ113" s="82" t="str">
        <f t="shared" si="371"/>
        <v/>
      </c>
      <c r="CR113" s="82" t="str">
        <f t="shared" si="371"/>
        <v/>
      </c>
      <c r="CS113" s="82" t="str">
        <f t="shared" si="371"/>
        <v/>
      </c>
      <c r="CT113" s="82" t="str">
        <f t="shared" si="371"/>
        <v/>
      </c>
      <c r="CU113" s="82" t="str">
        <f t="shared" ref="CU113:CX113" si="372">IF(ISNUMBER(outYear),SUM(CU106,CU110:CU112),"")</f>
        <v/>
      </c>
      <c r="CV113" s="82" t="str">
        <f t="shared" si="372"/>
        <v/>
      </c>
      <c r="CW113" s="82" t="str">
        <f t="shared" si="372"/>
        <v/>
      </c>
      <c r="CX113" s="82" t="str">
        <f t="shared" si="372"/>
        <v/>
      </c>
    </row>
    <row r="114" spans="1:102" x14ac:dyDescent="0.2">
      <c r="A114" s="55" t="s">
        <v>166</v>
      </c>
      <c r="B114" s="5"/>
      <c r="C114" s="76">
        <f t="shared" ref="C114:AH114" si="373">IF(ISNUMBER(outYear),C104-C113,"")</f>
        <v>-213739.389</v>
      </c>
      <c r="D114" s="76">
        <f>IF(ISNUMBER(outYear),D104-D113,"")</f>
        <v>-312454.73150174035</v>
      </c>
      <c r="E114" s="76">
        <f t="shared" si="373"/>
        <v>-205658.70791755035</v>
      </c>
      <c r="F114" s="76">
        <f t="shared" si="373"/>
        <v>-141251.1186561427</v>
      </c>
      <c r="G114" s="76">
        <f t="shared" si="373"/>
        <v>-140441.34598616252</v>
      </c>
      <c r="H114" s="76">
        <f t="shared" si="373"/>
        <v>-91871.242279697966</v>
      </c>
      <c r="I114" s="76">
        <f t="shared" si="373"/>
        <v>-43263.564250127558</v>
      </c>
      <c r="J114" s="76">
        <f t="shared" si="373"/>
        <v>-42341.005012523863</v>
      </c>
      <c r="K114" s="76">
        <f t="shared" si="373"/>
        <v>-41377.61221868229</v>
      </c>
      <c r="L114" s="76">
        <f t="shared" si="373"/>
        <v>-40371.654246684979</v>
      </c>
      <c r="M114" s="76">
        <f t="shared" si="373"/>
        <v>-39321.327752745659</v>
      </c>
      <c r="N114" s="76">
        <f t="shared" si="373"/>
        <v>-38224.754740910088</v>
      </c>
      <c r="O114" s="76">
        <f t="shared" si="373"/>
        <v>-37079.979514008941</v>
      </c>
      <c r="P114" s="76">
        <f t="shared" si="373"/>
        <v>-35884.965501074803</v>
      </c>
      <c r="Q114" s="76">
        <f t="shared" si="373"/>
        <v>-34637.591956242439</v>
      </c>
      <c r="R114" s="76">
        <f t="shared" si="373"/>
        <v>-33335.650523951379</v>
      </c>
      <c r="S114" s="76">
        <f t="shared" si="373"/>
        <v>-31976.841665061649</v>
      </c>
      <c r="T114" s="76">
        <f t="shared" si="373"/>
        <v>-30558.770938276619</v>
      </c>
      <c r="U114" s="76">
        <f t="shared" si="373"/>
        <v>-29078.945131042001</v>
      </c>
      <c r="V114" s="76">
        <f t="shared" si="373"/>
        <v>-27534.768233855346</v>
      </c>
      <c r="W114" s="76">
        <f t="shared" si="373"/>
        <v>-25923.537251677004</v>
      </c>
      <c r="X114" s="76">
        <f t="shared" si="373"/>
        <v>-24242.437845879704</v>
      </c>
      <c r="Y114" s="76">
        <f t="shared" si="373"/>
        <v>-22488.539799910399</v>
      </c>
      <c r="Z114" s="76">
        <f t="shared" si="373"/>
        <v>-20658.792301563702</v>
      </c>
      <c r="AA114" s="76">
        <f t="shared" si="373"/>
        <v>-18750.019034481043</v>
      </c>
      <c r="AB114" s="76" t="str">
        <f t="shared" si="373"/>
        <v/>
      </c>
      <c r="AC114" s="76" t="str">
        <f t="shared" si="373"/>
        <v/>
      </c>
      <c r="AD114" s="76" t="str">
        <f t="shared" si="373"/>
        <v/>
      </c>
      <c r="AE114" s="76" t="str">
        <f t="shared" si="373"/>
        <v/>
      </c>
      <c r="AF114" s="76" t="str">
        <f t="shared" si="373"/>
        <v/>
      </c>
      <c r="AG114" s="76" t="str">
        <f t="shared" si="373"/>
        <v/>
      </c>
      <c r="AH114" s="76" t="str">
        <f t="shared" si="373"/>
        <v/>
      </c>
      <c r="AI114" s="76" t="str">
        <f t="shared" ref="AI114:BN114" si="374">IF(ISNUMBER(outYear),AI104-AI113,"")</f>
        <v/>
      </c>
      <c r="AJ114" s="76" t="str">
        <f t="shared" si="374"/>
        <v/>
      </c>
      <c r="AK114" s="76" t="str">
        <f t="shared" si="374"/>
        <v/>
      </c>
      <c r="AL114" s="76" t="str">
        <f t="shared" si="374"/>
        <v/>
      </c>
      <c r="AM114" s="76" t="str">
        <f t="shared" si="374"/>
        <v/>
      </c>
      <c r="AN114" s="76" t="str">
        <f t="shared" si="374"/>
        <v/>
      </c>
      <c r="AO114" s="76" t="str">
        <f t="shared" si="374"/>
        <v/>
      </c>
      <c r="AP114" s="76" t="str">
        <f t="shared" si="374"/>
        <v/>
      </c>
      <c r="AQ114" s="76" t="str">
        <f t="shared" si="374"/>
        <v/>
      </c>
      <c r="AR114" s="76" t="str">
        <f t="shared" si="374"/>
        <v/>
      </c>
      <c r="AS114" s="76" t="str">
        <f t="shared" si="374"/>
        <v/>
      </c>
      <c r="AT114" s="76" t="str">
        <f t="shared" si="374"/>
        <v/>
      </c>
      <c r="AU114" s="76" t="str">
        <f t="shared" si="374"/>
        <v/>
      </c>
      <c r="AV114" s="76" t="str">
        <f t="shared" si="374"/>
        <v/>
      </c>
      <c r="AW114" s="76" t="str">
        <f t="shared" si="374"/>
        <v/>
      </c>
      <c r="AX114" s="76" t="str">
        <f t="shared" si="374"/>
        <v/>
      </c>
      <c r="AY114" s="76" t="str">
        <f t="shared" si="374"/>
        <v/>
      </c>
      <c r="AZ114" s="76" t="str">
        <f t="shared" si="374"/>
        <v/>
      </c>
      <c r="BA114" s="76" t="str">
        <f t="shared" si="374"/>
        <v/>
      </c>
      <c r="BB114" s="76" t="str">
        <f t="shared" si="374"/>
        <v/>
      </c>
      <c r="BC114" s="76" t="str">
        <f t="shared" si="374"/>
        <v/>
      </c>
      <c r="BD114" s="76" t="str">
        <f t="shared" si="374"/>
        <v/>
      </c>
      <c r="BE114" s="76" t="str">
        <f t="shared" si="374"/>
        <v/>
      </c>
      <c r="BF114" s="76" t="str">
        <f t="shared" si="374"/>
        <v/>
      </c>
      <c r="BG114" s="76" t="str">
        <f t="shared" si="374"/>
        <v/>
      </c>
      <c r="BH114" s="76" t="str">
        <f t="shared" si="374"/>
        <v/>
      </c>
      <c r="BI114" s="76" t="str">
        <f t="shared" si="374"/>
        <v/>
      </c>
      <c r="BJ114" s="76" t="str">
        <f t="shared" si="374"/>
        <v/>
      </c>
      <c r="BK114" s="76" t="str">
        <f t="shared" si="374"/>
        <v/>
      </c>
      <c r="BL114" s="76" t="str">
        <f t="shared" si="374"/>
        <v/>
      </c>
      <c r="BM114" s="76" t="str">
        <f t="shared" si="374"/>
        <v/>
      </c>
      <c r="BN114" s="76" t="str">
        <f t="shared" si="374"/>
        <v/>
      </c>
      <c r="BO114" s="76" t="str">
        <f t="shared" ref="BO114:CT114" si="375">IF(ISNUMBER(outYear),BO104-BO113,"")</f>
        <v/>
      </c>
      <c r="BP114" s="76" t="str">
        <f t="shared" si="375"/>
        <v/>
      </c>
      <c r="BQ114" s="76" t="str">
        <f t="shared" si="375"/>
        <v/>
      </c>
      <c r="BR114" s="76" t="str">
        <f t="shared" si="375"/>
        <v/>
      </c>
      <c r="BS114" s="76" t="str">
        <f t="shared" si="375"/>
        <v/>
      </c>
      <c r="BT114" s="76" t="str">
        <f t="shared" si="375"/>
        <v/>
      </c>
      <c r="BU114" s="76" t="str">
        <f t="shared" si="375"/>
        <v/>
      </c>
      <c r="BV114" s="76" t="str">
        <f t="shared" si="375"/>
        <v/>
      </c>
      <c r="BW114" s="76" t="str">
        <f t="shared" si="375"/>
        <v/>
      </c>
      <c r="BX114" s="76" t="str">
        <f t="shared" si="375"/>
        <v/>
      </c>
      <c r="BY114" s="76" t="str">
        <f t="shared" si="375"/>
        <v/>
      </c>
      <c r="BZ114" s="76" t="str">
        <f t="shared" si="375"/>
        <v/>
      </c>
      <c r="CA114" s="76" t="str">
        <f t="shared" si="375"/>
        <v/>
      </c>
      <c r="CB114" s="76" t="str">
        <f t="shared" si="375"/>
        <v/>
      </c>
      <c r="CC114" s="76" t="str">
        <f t="shared" si="375"/>
        <v/>
      </c>
      <c r="CD114" s="76" t="str">
        <f t="shared" si="375"/>
        <v/>
      </c>
      <c r="CE114" s="76" t="str">
        <f t="shared" si="375"/>
        <v/>
      </c>
      <c r="CF114" s="76" t="str">
        <f t="shared" si="375"/>
        <v/>
      </c>
      <c r="CG114" s="76" t="str">
        <f t="shared" si="375"/>
        <v/>
      </c>
      <c r="CH114" s="76" t="str">
        <f t="shared" si="375"/>
        <v/>
      </c>
      <c r="CI114" s="76" t="str">
        <f t="shared" si="375"/>
        <v/>
      </c>
      <c r="CJ114" s="76" t="str">
        <f t="shared" si="375"/>
        <v/>
      </c>
      <c r="CK114" s="76" t="str">
        <f t="shared" si="375"/>
        <v/>
      </c>
      <c r="CL114" s="76" t="str">
        <f t="shared" si="375"/>
        <v/>
      </c>
      <c r="CM114" s="76" t="str">
        <f t="shared" si="375"/>
        <v/>
      </c>
      <c r="CN114" s="76" t="str">
        <f t="shared" si="375"/>
        <v/>
      </c>
      <c r="CO114" s="76" t="str">
        <f t="shared" si="375"/>
        <v/>
      </c>
      <c r="CP114" s="76" t="str">
        <f t="shared" si="375"/>
        <v/>
      </c>
      <c r="CQ114" s="76" t="str">
        <f t="shared" si="375"/>
        <v/>
      </c>
      <c r="CR114" s="76" t="str">
        <f t="shared" si="375"/>
        <v/>
      </c>
      <c r="CS114" s="76" t="str">
        <f t="shared" si="375"/>
        <v/>
      </c>
      <c r="CT114" s="76" t="str">
        <f t="shared" si="375"/>
        <v/>
      </c>
      <c r="CU114" s="76" t="str">
        <f t="shared" ref="CU114:CX114" si="376">IF(ISNUMBER(outYear),CU104-CU113,"")</f>
        <v/>
      </c>
      <c r="CV114" s="76" t="str">
        <f t="shared" si="376"/>
        <v/>
      </c>
      <c r="CW114" s="76" t="str">
        <f t="shared" si="376"/>
        <v/>
      </c>
      <c r="CX114" s="76" t="str">
        <f t="shared" si="376"/>
        <v/>
      </c>
    </row>
    <row r="115" spans="1:102" x14ac:dyDescent="0.2">
      <c r="A115" s="55" t="s">
        <v>195</v>
      </c>
      <c r="B115" s="5"/>
      <c r="C115" s="76">
        <f t="array" ref="C115:CX115">'Inputs and Outputs'!C103:CX103</f>
        <v>21</v>
      </c>
      <c r="D115" s="76">
        <v>21</v>
      </c>
      <c r="E115" s="76">
        <v>21</v>
      </c>
      <c r="F115" s="76">
        <v>21</v>
      </c>
      <c r="G115" s="76">
        <v>21</v>
      </c>
      <c r="H115" s="76">
        <v>21</v>
      </c>
      <c r="I115" s="76">
        <v>21</v>
      </c>
      <c r="J115" s="76">
        <v>21</v>
      </c>
      <c r="K115" s="76">
        <v>21</v>
      </c>
      <c r="L115" s="76">
        <v>21</v>
      </c>
      <c r="M115" s="76">
        <v>21</v>
      </c>
      <c r="N115" s="76">
        <v>21</v>
      </c>
      <c r="O115" s="76">
        <v>21</v>
      </c>
      <c r="P115" s="76">
        <v>21</v>
      </c>
      <c r="Q115" s="76">
        <v>21</v>
      </c>
      <c r="R115" s="76">
        <v>21</v>
      </c>
      <c r="S115" s="76">
        <v>21</v>
      </c>
      <c r="T115" s="76">
        <v>21</v>
      </c>
      <c r="U115" s="76">
        <v>21</v>
      </c>
      <c r="V115" s="76">
        <v>21</v>
      </c>
      <c r="W115" s="76">
        <v>21</v>
      </c>
      <c r="X115" s="76">
        <v>21</v>
      </c>
      <c r="Y115" s="76">
        <v>21</v>
      </c>
      <c r="Z115" s="76">
        <v>21</v>
      </c>
      <c r="AA115" s="76">
        <v>21</v>
      </c>
      <c r="AB115" s="76">
        <v>0</v>
      </c>
      <c r="AC115" s="76">
        <v>0</v>
      </c>
      <c r="AD115" s="76">
        <v>0</v>
      </c>
      <c r="AE115" s="76">
        <v>0</v>
      </c>
      <c r="AF115" s="76">
        <v>0</v>
      </c>
      <c r="AG115" s="76">
        <v>0</v>
      </c>
      <c r="AH115" s="76">
        <v>0</v>
      </c>
      <c r="AI115" s="76">
        <v>0</v>
      </c>
      <c r="AJ115" s="76">
        <v>0</v>
      </c>
      <c r="AK115" s="76">
        <v>0</v>
      </c>
      <c r="AL115" s="76">
        <v>0</v>
      </c>
      <c r="AM115" s="76">
        <v>0</v>
      </c>
      <c r="AN115" s="76">
        <v>0</v>
      </c>
      <c r="AO115" s="76">
        <v>0</v>
      </c>
      <c r="AP115" s="76">
        <v>0</v>
      </c>
      <c r="AQ115" s="76">
        <v>0</v>
      </c>
      <c r="AR115" s="76">
        <v>0</v>
      </c>
      <c r="AS115" s="76">
        <v>0</v>
      </c>
      <c r="AT115" s="76">
        <v>0</v>
      </c>
      <c r="AU115" s="76">
        <v>0</v>
      </c>
      <c r="AV115" s="76">
        <v>0</v>
      </c>
      <c r="AW115" s="76">
        <v>0</v>
      </c>
      <c r="AX115" s="76">
        <v>0</v>
      </c>
      <c r="AY115" s="76">
        <v>0</v>
      </c>
      <c r="AZ115" s="76">
        <v>0</v>
      </c>
      <c r="BA115" s="76">
        <v>0</v>
      </c>
      <c r="BB115" s="76">
        <v>0</v>
      </c>
      <c r="BC115" s="76">
        <v>0</v>
      </c>
      <c r="BD115" s="76">
        <v>0</v>
      </c>
      <c r="BE115" s="76">
        <v>0</v>
      </c>
      <c r="BF115" s="76">
        <v>0</v>
      </c>
      <c r="BG115" s="76">
        <v>0</v>
      </c>
      <c r="BH115" s="76">
        <v>0</v>
      </c>
      <c r="BI115" s="76">
        <v>0</v>
      </c>
      <c r="BJ115" s="76">
        <v>0</v>
      </c>
      <c r="BK115" s="76">
        <v>0</v>
      </c>
      <c r="BL115" s="76">
        <v>0</v>
      </c>
      <c r="BM115" s="76">
        <v>0</v>
      </c>
      <c r="BN115" s="76">
        <v>0</v>
      </c>
      <c r="BO115" s="76">
        <v>0</v>
      </c>
      <c r="BP115" s="76">
        <v>0</v>
      </c>
      <c r="BQ115" s="76">
        <v>0</v>
      </c>
      <c r="BR115" s="76">
        <v>0</v>
      </c>
      <c r="BS115" s="76">
        <v>0</v>
      </c>
      <c r="BT115" s="76">
        <v>0</v>
      </c>
      <c r="BU115" s="76">
        <v>0</v>
      </c>
      <c r="BV115" s="76">
        <v>0</v>
      </c>
      <c r="BW115" s="76">
        <v>0</v>
      </c>
      <c r="BX115" s="76">
        <v>0</v>
      </c>
      <c r="BY115" s="76">
        <v>0</v>
      </c>
      <c r="BZ115" s="76">
        <v>0</v>
      </c>
      <c r="CA115" s="76">
        <v>0</v>
      </c>
      <c r="CB115" s="76">
        <v>0</v>
      </c>
      <c r="CC115" s="76">
        <v>0</v>
      </c>
      <c r="CD115" s="76">
        <v>0</v>
      </c>
      <c r="CE115" s="76">
        <v>0</v>
      </c>
      <c r="CF115" s="76">
        <v>0</v>
      </c>
      <c r="CG115" s="76">
        <v>0</v>
      </c>
      <c r="CH115" s="76">
        <v>0</v>
      </c>
      <c r="CI115" s="76">
        <v>0</v>
      </c>
      <c r="CJ115" s="76">
        <v>0</v>
      </c>
      <c r="CK115" s="76">
        <v>0</v>
      </c>
      <c r="CL115" s="76">
        <v>0</v>
      </c>
      <c r="CM115" s="76">
        <v>0</v>
      </c>
      <c r="CN115" s="76">
        <v>0</v>
      </c>
      <c r="CO115" s="76">
        <v>0</v>
      </c>
      <c r="CP115" s="76">
        <v>0</v>
      </c>
      <c r="CQ115" s="76">
        <v>0</v>
      </c>
      <c r="CR115" s="76">
        <v>0</v>
      </c>
      <c r="CS115" s="76">
        <v>0</v>
      </c>
      <c r="CT115" s="76">
        <v>0</v>
      </c>
      <c r="CU115" s="76">
        <v>0</v>
      </c>
      <c r="CV115" s="76">
        <v>0</v>
      </c>
      <c r="CW115" s="76">
        <v>0</v>
      </c>
      <c r="CX115" s="76">
        <v>0</v>
      </c>
    </row>
    <row r="116" spans="1:102" x14ac:dyDescent="0.2">
      <c r="A116" s="63" t="s">
        <v>11</v>
      </c>
      <c r="B116" s="5"/>
      <c r="C116" s="76">
        <f t="shared" ref="C116:AH116" si="377">IF(ISNUMBER(outYear),+C115*C114/100,"")</f>
        <v>-44885.271689999994</v>
      </c>
      <c r="D116" s="76">
        <f t="shared" si="377"/>
        <v>-65615.493615365471</v>
      </c>
      <c r="E116" s="76">
        <f t="shared" si="377"/>
        <v>-43188.328662685577</v>
      </c>
      <c r="F116" s="76">
        <f t="shared" si="377"/>
        <v>-29662.734917789967</v>
      </c>
      <c r="G116" s="76">
        <f t="shared" si="377"/>
        <v>-29492.682657094127</v>
      </c>
      <c r="H116" s="76">
        <f t="shared" si="377"/>
        <v>-19292.960878736572</v>
      </c>
      <c r="I116" s="76">
        <f t="shared" si="377"/>
        <v>-9085.3484925267876</v>
      </c>
      <c r="J116" s="76">
        <f t="shared" si="377"/>
        <v>-8891.6110526300108</v>
      </c>
      <c r="K116" s="76">
        <f t="shared" si="377"/>
        <v>-8689.29856592328</v>
      </c>
      <c r="L116" s="76">
        <f t="shared" si="377"/>
        <v>-8478.047391803846</v>
      </c>
      <c r="M116" s="76">
        <f t="shared" si="377"/>
        <v>-8257.4788280765879</v>
      </c>
      <c r="N116" s="76">
        <f t="shared" si="377"/>
        <v>-8027.1984955911184</v>
      </c>
      <c r="O116" s="76">
        <f t="shared" si="377"/>
        <v>-7786.7956979418777</v>
      </c>
      <c r="P116" s="76">
        <f t="shared" si="377"/>
        <v>-7535.8427552257081</v>
      </c>
      <c r="Q116" s="76">
        <f t="shared" si="377"/>
        <v>-7273.8943108109115</v>
      </c>
      <c r="R116" s="76">
        <f t="shared" si="377"/>
        <v>-7000.4866100297895</v>
      </c>
      <c r="S116" s="76">
        <f t="shared" si="377"/>
        <v>-6715.1367496629464</v>
      </c>
      <c r="T116" s="76">
        <f t="shared" si="377"/>
        <v>-6417.3418970380899</v>
      </c>
      <c r="U116" s="76">
        <f t="shared" si="377"/>
        <v>-6106.5784775188204</v>
      </c>
      <c r="V116" s="76">
        <f t="shared" si="377"/>
        <v>-5782.3013291096222</v>
      </c>
      <c r="W116" s="76">
        <f t="shared" si="377"/>
        <v>-5443.942822852171</v>
      </c>
      <c r="X116" s="76">
        <f t="shared" si="377"/>
        <v>-5090.9119476347378</v>
      </c>
      <c r="Y116" s="76">
        <f t="shared" si="377"/>
        <v>-4722.5933579811835</v>
      </c>
      <c r="Z116" s="76">
        <f t="shared" si="377"/>
        <v>-4338.3463833283777</v>
      </c>
      <c r="AA116" s="76">
        <f t="shared" si="377"/>
        <v>-3937.5039972410195</v>
      </c>
      <c r="AB116" s="76" t="str">
        <f t="shared" si="377"/>
        <v/>
      </c>
      <c r="AC116" s="76" t="str">
        <f t="shared" si="377"/>
        <v/>
      </c>
      <c r="AD116" s="76" t="str">
        <f t="shared" si="377"/>
        <v/>
      </c>
      <c r="AE116" s="76" t="str">
        <f t="shared" si="377"/>
        <v/>
      </c>
      <c r="AF116" s="76" t="str">
        <f t="shared" si="377"/>
        <v/>
      </c>
      <c r="AG116" s="76" t="str">
        <f t="shared" si="377"/>
        <v/>
      </c>
      <c r="AH116" s="76" t="str">
        <f t="shared" si="377"/>
        <v/>
      </c>
      <c r="AI116" s="76" t="str">
        <f t="shared" ref="AI116:BN116" si="378">IF(ISNUMBER(outYear),+AI115*AI114/100,"")</f>
        <v/>
      </c>
      <c r="AJ116" s="76" t="str">
        <f t="shared" si="378"/>
        <v/>
      </c>
      <c r="AK116" s="76" t="str">
        <f t="shared" si="378"/>
        <v/>
      </c>
      <c r="AL116" s="76" t="str">
        <f t="shared" si="378"/>
        <v/>
      </c>
      <c r="AM116" s="76" t="str">
        <f t="shared" si="378"/>
        <v/>
      </c>
      <c r="AN116" s="76" t="str">
        <f t="shared" si="378"/>
        <v/>
      </c>
      <c r="AO116" s="76" t="str">
        <f t="shared" si="378"/>
        <v/>
      </c>
      <c r="AP116" s="76" t="str">
        <f t="shared" si="378"/>
        <v/>
      </c>
      <c r="AQ116" s="76" t="str">
        <f t="shared" si="378"/>
        <v/>
      </c>
      <c r="AR116" s="76" t="str">
        <f t="shared" si="378"/>
        <v/>
      </c>
      <c r="AS116" s="76" t="str">
        <f t="shared" si="378"/>
        <v/>
      </c>
      <c r="AT116" s="76" t="str">
        <f t="shared" si="378"/>
        <v/>
      </c>
      <c r="AU116" s="76" t="str">
        <f t="shared" si="378"/>
        <v/>
      </c>
      <c r="AV116" s="76" t="str">
        <f t="shared" si="378"/>
        <v/>
      </c>
      <c r="AW116" s="76" t="str">
        <f t="shared" si="378"/>
        <v/>
      </c>
      <c r="AX116" s="76" t="str">
        <f t="shared" si="378"/>
        <v/>
      </c>
      <c r="AY116" s="76" t="str">
        <f t="shared" si="378"/>
        <v/>
      </c>
      <c r="AZ116" s="76" t="str">
        <f t="shared" si="378"/>
        <v/>
      </c>
      <c r="BA116" s="76" t="str">
        <f t="shared" si="378"/>
        <v/>
      </c>
      <c r="BB116" s="76" t="str">
        <f t="shared" si="378"/>
        <v/>
      </c>
      <c r="BC116" s="76" t="str">
        <f t="shared" si="378"/>
        <v/>
      </c>
      <c r="BD116" s="76" t="str">
        <f t="shared" si="378"/>
        <v/>
      </c>
      <c r="BE116" s="76" t="str">
        <f t="shared" si="378"/>
        <v/>
      </c>
      <c r="BF116" s="76" t="str">
        <f t="shared" si="378"/>
        <v/>
      </c>
      <c r="BG116" s="76" t="str">
        <f t="shared" si="378"/>
        <v/>
      </c>
      <c r="BH116" s="76" t="str">
        <f t="shared" si="378"/>
        <v/>
      </c>
      <c r="BI116" s="76" t="str">
        <f t="shared" si="378"/>
        <v/>
      </c>
      <c r="BJ116" s="76" t="str">
        <f t="shared" si="378"/>
        <v/>
      </c>
      <c r="BK116" s="76" t="str">
        <f t="shared" si="378"/>
        <v/>
      </c>
      <c r="BL116" s="76" t="str">
        <f t="shared" si="378"/>
        <v/>
      </c>
      <c r="BM116" s="76" t="str">
        <f t="shared" si="378"/>
        <v/>
      </c>
      <c r="BN116" s="76" t="str">
        <f t="shared" si="378"/>
        <v/>
      </c>
      <c r="BO116" s="76" t="str">
        <f t="shared" ref="BO116:CT116" si="379">IF(ISNUMBER(outYear),+BO115*BO114/100,"")</f>
        <v/>
      </c>
      <c r="BP116" s="76" t="str">
        <f t="shared" si="379"/>
        <v/>
      </c>
      <c r="BQ116" s="76" t="str">
        <f t="shared" si="379"/>
        <v/>
      </c>
      <c r="BR116" s="76" t="str">
        <f t="shared" si="379"/>
        <v/>
      </c>
      <c r="BS116" s="76" t="str">
        <f t="shared" si="379"/>
        <v/>
      </c>
      <c r="BT116" s="76" t="str">
        <f t="shared" si="379"/>
        <v/>
      </c>
      <c r="BU116" s="76" t="str">
        <f t="shared" si="379"/>
        <v/>
      </c>
      <c r="BV116" s="76" t="str">
        <f t="shared" si="379"/>
        <v/>
      </c>
      <c r="BW116" s="76" t="str">
        <f t="shared" si="379"/>
        <v/>
      </c>
      <c r="BX116" s="76" t="str">
        <f t="shared" si="379"/>
        <v/>
      </c>
      <c r="BY116" s="76" t="str">
        <f t="shared" si="379"/>
        <v/>
      </c>
      <c r="BZ116" s="76" t="str">
        <f t="shared" si="379"/>
        <v/>
      </c>
      <c r="CA116" s="76" t="str">
        <f t="shared" si="379"/>
        <v/>
      </c>
      <c r="CB116" s="76" t="str">
        <f t="shared" si="379"/>
        <v/>
      </c>
      <c r="CC116" s="76" t="str">
        <f t="shared" si="379"/>
        <v/>
      </c>
      <c r="CD116" s="76" t="str">
        <f t="shared" si="379"/>
        <v/>
      </c>
      <c r="CE116" s="76" t="str">
        <f t="shared" si="379"/>
        <v/>
      </c>
      <c r="CF116" s="76" t="str">
        <f t="shared" si="379"/>
        <v/>
      </c>
      <c r="CG116" s="76" t="str">
        <f t="shared" si="379"/>
        <v/>
      </c>
      <c r="CH116" s="76" t="str">
        <f t="shared" si="379"/>
        <v/>
      </c>
      <c r="CI116" s="76" t="str">
        <f t="shared" si="379"/>
        <v/>
      </c>
      <c r="CJ116" s="76" t="str">
        <f t="shared" si="379"/>
        <v/>
      </c>
      <c r="CK116" s="76" t="str">
        <f t="shared" si="379"/>
        <v/>
      </c>
      <c r="CL116" s="76" t="str">
        <f t="shared" si="379"/>
        <v/>
      </c>
      <c r="CM116" s="76" t="str">
        <f t="shared" si="379"/>
        <v/>
      </c>
      <c r="CN116" s="76" t="str">
        <f t="shared" si="379"/>
        <v/>
      </c>
      <c r="CO116" s="76" t="str">
        <f t="shared" si="379"/>
        <v/>
      </c>
      <c r="CP116" s="76" t="str">
        <f t="shared" si="379"/>
        <v/>
      </c>
      <c r="CQ116" s="76" t="str">
        <f t="shared" si="379"/>
        <v/>
      </c>
      <c r="CR116" s="76" t="str">
        <f t="shared" si="379"/>
        <v/>
      </c>
      <c r="CS116" s="76" t="str">
        <f t="shared" si="379"/>
        <v/>
      </c>
      <c r="CT116" s="76" t="str">
        <f t="shared" si="379"/>
        <v/>
      </c>
      <c r="CU116" s="76" t="str">
        <f t="shared" ref="CU116:CX116" si="380">IF(ISNUMBER(outYear),+CU115*CU114/100,"")</f>
        <v/>
      </c>
      <c r="CV116" s="76" t="str">
        <f t="shared" si="380"/>
        <v/>
      </c>
      <c r="CW116" s="76" t="str">
        <f t="shared" si="380"/>
        <v/>
      </c>
      <c r="CX116" s="76" t="str">
        <f t="shared" si="380"/>
        <v/>
      </c>
    </row>
    <row r="117" spans="1:102" x14ac:dyDescent="0.2">
      <c r="A117" s="55" t="s">
        <v>133</v>
      </c>
      <c r="B117" s="5"/>
      <c r="C117" s="76">
        <f>IF(ptc_fed_amount="n/a",'Inputs and Outputs'!C133*C5,IF(ISNUMBER(outYear),IF(outYear&lt;=ptc_fed_term,ROUND(ptc_fed_amount*1000*(1+ptc_fed_escal/100)^(outYear-1),0)*C5/1000,0),""))</f>
        <v>0</v>
      </c>
      <c r="D117" s="76">
        <f>IF(ptc_fed_amount="n/a",'Inputs and Outputs'!D133*D5,IF(ISNUMBER(outYear),IF(outYear&lt;=ptc_fed_term,ROUND(ptc_fed_amount*1000*(1+ptc_fed_escal/100)^(outYear-1),0)*D5/1000,0),""))</f>
        <v>0</v>
      </c>
      <c r="E117" s="76">
        <f>IF(ptc_fed_amount="n/a",'Inputs and Outputs'!E133*E5,IF(ISNUMBER(outYear),IF(outYear&lt;=ptc_fed_term,ROUND(ptc_fed_amount*1000*(1+ptc_fed_escal/100)^(outYear-1),0)*E5/1000,0),""))</f>
        <v>0</v>
      </c>
      <c r="F117" s="76">
        <f>IF(ptc_fed_amount="n/a",'Inputs and Outputs'!F133*F5,IF(ISNUMBER(outYear),IF(outYear&lt;=ptc_fed_term,ROUND(ptc_fed_amount*1000*(1+ptc_fed_escal/100)^(outYear-1),0)*F5/1000,0),""))</f>
        <v>0</v>
      </c>
      <c r="G117" s="76">
        <f>IF(ptc_fed_amount="n/a",'Inputs and Outputs'!G133*G5,IF(ISNUMBER(outYear),IF(outYear&lt;=ptc_fed_term,ROUND(ptc_fed_amount*1000*(1+ptc_fed_escal/100)^(outYear-1),0)*G5/1000,0),""))</f>
        <v>0</v>
      </c>
      <c r="H117" s="76">
        <f>IF(ptc_fed_amount="n/a",'Inputs and Outputs'!H133*H5,IF(ISNUMBER(outYear),IF(outYear&lt;=ptc_fed_term,ROUND(ptc_fed_amount*1000*(1+ptc_fed_escal/100)^(outYear-1),0)*H5/1000,0),""))</f>
        <v>0</v>
      </c>
      <c r="I117" s="76">
        <f>IF(ptc_fed_amount="n/a",'Inputs and Outputs'!I133*I5,IF(ISNUMBER(outYear),IF(outYear&lt;=ptc_fed_term,ROUND(ptc_fed_amount*1000*(1+ptc_fed_escal/100)^(outYear-1),0)*I5/1000,0),""))</f>
        <v>0</v>
      </c>
      <c r="J117" s="76">
        <f>IF(ptc_fed_amount="n/a",'Inputs and Outputs'!J133*J5,IF(ISNUMBER(outYear),IF(outYear&lt;=ptc_fed_term,ROUND(ptc_fed_amount*1000*(1+ptc_fed_escal/100)^(outYear-1),0)*J5/1000,0),""))</f>
        <v>0</v>
      </c>
      <c r="K117" s="76">
        <f>IF(ptc_fed_amount="n/a",'Inputs and Outputs'!K133*K5,IF(ISNUMBER(outYear),IF(outYear&lt;=ptc_fed_term,ROUND(ptc_fed_amount*1000*(1+ptc_fed_escal/100)^(outYear-1),0)*K5/1000,0),""))</f>
        <v>0</v>
      </c>
      <c r="L117" s="76">
        <f>IF(ptc_fed_amount="n/a",'Inputs and Outputs'!L133*L5,IF(ISNUMBER(outYear),IF(outYear&lt;=ptc_fed_term,ROUND(ptc_fed_amount*1000*(1+ptc_fed_escal/100)^(outYear-1),0)*L5/1000,0),""))</f>
        <v>0</v>
      </c>
      <c r="M117" s="76">
        <f>IF(ptc_fed_amount="n/a",'Inputs and Outputs'!M133*M5,IF(ISNUMBER(outYear),IF(outYear&lt;=ptc_fed_term,ROUND(ptc_fed_amount*1000*(1+ptc_fed_escal/100)^(outYear-1),0)*M5/1000,0),""))</f>
        <v>0</v>
      </c>
      <c r="N117" s="76">
        <f>IF(ptc_fed_amount="n/a",'Inputs and Outputs'!N133*N5,IF(ISNUMBER(outYear),IF(outYear&lt;=ptc_fed_term,ROUND(ptc_fed_amount*1000*(1+ptc_fed_escal/100)^(outYear-1),0)*N5/1000,0),""))</f>
        <v>0</v>
      </c>
      <c r="O117" s="76">
        <f>IF(ptc_fed_amount="n/a",'Inputs and Outputs'!O133*O5,IF(ISNUMBER(outYear),IF(outYear&lt;=ptc_fed_term,ROUND(ptc_fed_amount*1000*(1+ptc_fed_escal/100)^(outYear-1),0)*O5/1000,0),""))</f>
        <v>0</v>
      </c>
      <c r="P117" s="76">
        <f>IF(ptc_fed_amount="n/a",'Inputs and Outputs'!P133*P5,IF(ISNUMBER(outYear),IF(outYear&lt;=ptc_fed_term,ROUND(ptc_fed_amount*1000*(1+ptc_fed_escal/100)^(outYear-1),0)*P5/1000,0),""))</f>
        <v>0</v>
      </c>
      <c r="Q117" s="76">
        <f>IF(ptc_fed_amount="n/a",'Inputs and Outputs'!Q133*Q5,IF(ISNUMBER(outYear),IF(outYear&lt;=ptc_fed_term,ROUND(ptc_fed_amount*1000*(1+ptc_fed_escal/100)^(outYear-1),0)*Q5/1000,0),""))</f>
        <v>0</v>
      </c>
      <c r="R117" s="76">
        <f>IF(ptc_fed_amount="n/a",'Inputs and Outputs'!R133*R5,IF(ISNUMBER(outYear),IF(outYear&lt;=ptc_fed_term,ROUND(ptc_fed_amount*1000*(1+ptc_fed_escal/100)^(outYear-1),0)*R5/1000,0),""))</f>
        <v>0</v>
      </c>
      <c r="S117" s="76">
        <f>IF(ptc_fed_amount="n/a",'Inputs and Outputs'!S133*S5,IF(ISNUMBER(outYear),IF(outYear&lt;=ptc_fed_term,ROUND(ptc_fed_amount*1000*(1+ptc_fed_escal/100)^(outYear-1),0)*S5/1000,0),""))</f>
        <v>0</v>
      </c>
      <c r="T117" s="76">
        <f>IF(ptc_fed_amount="n/a",'Inputs and Outputs'!T133*T5,IF(ISNUMBER(outYear),IF(outYear&lt;=ptc_fed_term,ROUND(ptc_fed_amount*1000*(1+ptc_fed_escal/100)^(outYear-1),0)*T5/1000,0),""))</f>
        <v>0</v>
      </c>
      <c r="U117" s="76">
        <f>IF(ptc_fed_amount="n/a",'Inputs and Outputs'!U133*U5,IF(ISNUMBER(outYear),IF(outYear&lt;=ptc_fed_term,ROUND(ptc_fed_amount*1000*(1+ptc_fed_escal/100)^(outYear-1),0)*U5/1000,0),""))</f>
        <v>0</v>
      </c>
      <c r="V117" s="76">
        <f>IF(ptc_fed_amount="n/a",'Inputs and Outputs'!V133*V5,IF(ISNUMBER(outYear),IF(outYear&lt;=ptc_fed_term,ROUND(ptc_fed_amount*1000*(1+ptc_fed_escal/100)^(outYear-1),0)*V5/1000,0),""))</f>
        <v>0</v>
      </c>
      <c r="W117" s="76">
        <f>IF(ptc_fed_amount="n/a",'Inputs and Outputs'!W133*W5,IF(ISNUMBER(outYear),IF(outYear&lt;=ptc_fed_term,ROUND(ptc_fed_amount*1000*(1+ptc_fed_escal/100)^(outYear-1),0)*W5/1000,0),""))</f>
        <v>0</v>
      </c>
      <c r="X117" s="76">
        <f>IF(ptc_fed_amount="n/a",'Inputs and Outputs'!X133*X5,IF(ISNUMBER(outYear),IF(outYear&lt;=ptc_fed_term,ROUND(ptc_fed_amount*1000*(1+ptc_fed_escal/100)^(outYear-1),0)*X5/1000,0),""))</f>
        <v>0</v>
      </c>
      <c r="Y117" s="76">
        <f>IF(ptc_fed_amount="n/a",'Inputs and Outputs'!Y133*Y5,IF(ISNUMBER(outYear),IF(outYear&lt;=ptc_fed_term,ROUND(ptc_fed_amount*1000*(1+ptc_fed_escal/100)^(outYear-1),0)*Y5/1000,0),""))</f>
        <v>0</v>
      </c>
      <c r="Z117" s="76">
        <f>IF(ptc_fed_amount="n/a",'Inputs and Outputs'!Z133*Z5,IF(ISNUMBER(outYear),IF(outYear&lt;=ptc_fed_term,ROUND(ptc_fed_amount*1000*(1+ptc_fed_escal/100)^(outYear-1),0)*Z5/1000,0),""))</f>
        <v>0</v>
      </c>
      <c r="AA117" s="76">
        <f>IF(ptc_fed_amount="n/a",'Inputs and Outputs'!AA133*AA5,IF(ISNUMBER(outYear),IF(outYear&lt;=ptc_fed_term,ROUND(ptc_fed_amount*1000*(1+ptc_fed_escal/100)^(outYear-1),0)*AA5/1000,0),""))</f>
        <v>0</v>
      </c>
      <c r="AB117" s="76" t="str">
        <f>IF(ptc_fed_amount="n/a",'Inputs and Outputs'!AB133*AB5,IF(ISNUMBER(outYear),IF(outYear&lt;=ptc_fed_term,ROUND(ptc_fed_amount*1000*(1+ptc_fed_escal/100)^(outYear-1),0)*AB5/1000,0),""))</f>
        <v/>
      </c>
      <c r="AC117" s="76" t="str">
        <f>IF(ptc_fed_amount="n/a",'Inputs and Outputs'!AC133*AC5,IF(ISNUMBER(outYear),IF(outYear&lt;=ptc_fed_term,ROUND(ptc_fed_amount*1000*(1+ptc_fed_escal/100)^(outYear-1),0)*AC5/1000,0),""))</f>
        <v/>
      </c>
      <c r="AD117" s="76" t="str">
        <f>IF(ptc_fed_amount="n/a",'Inputs and Outputs'!AD133*AD5,IF(ISNUMBER(outYear),IF(outYear&lt;=ptc_fed_term,ROUND(ptc_fed_amount*1000*(1+ptc_fed_escal/100)^(outYear-1),0)*AD5/1000,0),""))</f>
        <v/>
      </c>
      <c r="AE117" s="76" t="str">
        <f>IF(ptc_fed_amount="n/a",'Inputs and Outputs'!AE133*AE5,IF(ISNUMBER(outYear),IF(outYear&lt;=ptc_fed_term,ROUND(ptc_fed_amount*1000*(1+ptc_fed_escal/100)^(outYear-1),0)*AE5/1000,0),""))</f>
        <v/>
      </c>
      <c r="AF117" s="76" t="str">
        <f>IF(ptc_fed_amount="n/a",'Inputs and Outputs'!AF133*AF5,IF(ISNUMBER(outYear),IF(outYear&lt;=ptc_fed_term,ROUND(ptc_fed_amount*1000*(1+ptc_fed_escal/100)^(outYear-1),0)*AF5/1000,0),""))</f>
        <v/>
      </c>
      <c r="AG117" s="76" t="str">
        <f>IF(ptc_fed_amount="n/a",'Inputs and Outputs'!AG133*AG5,IF(ISNUMBER(outYear),IF(outYear&lt;=ptc_fed_term,ROUND(ptc_fed_amount*1000*(1+ptc_fed_escal/100)^(outYear-1),0)*AG5/1000,0),""))</f>
        <v/>
      </c>
      <c r="AH117" s="76" t="str">
        <f>IF(ptc_fed_amount="n/a",'Inputs and Outputs'!AH133*AH5,IF(ISNUMBER(outYear),IF(outYear&lt;=ptc_fed_term,ROUND(ptc_fed_amount*1000*(1+ptc_fed_escal/100)^(outYear-1),0)*AH5/1000,0),""))</f>
        <v/>
      </c>
      <c r="AI117" s="76" t="str">
        <f>IF(ptc_fed_amount="n/a",'Inputs and Outputs'!AI133*AI5,IF(ISNUMBER(outYear),IF(outYear&lt;=ptc_fed_term,ROUND(ptc_fed_amount*1000*(1+ptc_fed_escal/100)^(outYear-1),0)*AI5/1000,0),""))</f>
        <v/>
      </c>
      <c r="AJ117" s="76" t="str">
        <f>IF(ptc_fed_amount="n/a",'Inputs and Outputs'!AJ133*AJ5,IF(ISNUMBER(outYear),IF(outYear&lt;=ptc_fed_term,ROUND(ptc_fed_amount*1000*(1+ptc_fed_escal/100)^(outYear-1),0)*AJ5/1000,0),""))</f>
        <v/>
      </c>
      <c r="AK117" s="76" t="str">
        <f>IF(ptc_fed_amount="n/a",'Inputs and Outputs'!AK133*AK5,IF(ISNUMBER(outYear),IF(outYear&lt;=ptc_fed_term,ROUND(ptc_fed_amount*1000*(1+ptc_fed_escal/100)^(outYear-1),0)*AK5/1000,0),""))</f>
        <v/>
      </c>
      <c r="AL117" s="76" t="str">
        <f>IF(ptc_fed_amount="n/a",'Inputs and Outputs'!AL133*AL5,IF(ISNUMBER(outYear),IF(outYear&lt;=ptc_fed_term,ROUND(ptc_fed_amount*1000*(1+ptc_fed_escal/100)^(outYear-1),0)*AL5/1000,0),""))</f>
        <v/>
      </c>
      <c r="AM117" s="76" t="str">
        <f>IF(ptc_fed_amount="n/a",'Inputs and Outputs'!AM133*AM5,IF(ISNUMBER(outYear),IF(outYear&lt;=ptc_fed_term,ROUND(ptc_fed_amount*1000*(1+ptc_fed_escal/100)^(outYear-1),0)*AM5/1000,0),""))</f>
        <v/>
      </c>
      <c r="AN117" s="76" t="str">
        <f>IF(ptc_fed_amount="n/a",'Inputs and Outputs'!AN133*AN5,IF(ISNUMBER(outYear),IF(outYear&lt;=ptc_fed_term,ROUND(ptc_fed_amount*1000*(1+ptc_fed_escal/100)^(outYear-1),0)*AN5/1000,0),""))</f>
        <v/>
      </c>
      <c r="AO117" s="76" t="str">
        <f>IF(ptc_fed_amount="n/a",'Inputs and Outputs'!AO133*AO5,IF(ISNUMBER(outYear),IF(outYear&lt;=ptc_fed_term,ROUND(ptc_fed_amount*1000*(1+ptc_fed_escal/100)^(outYear-1),0)*AO5/1000,0),""))</f>
        <v/>
      </c>
      <c r="AP117" s="76" t="str">
        <f>IF(ptc_fed_amount="n/a",'Inputs and Outputs'!AP133*AP5,IF(ISNUMBER(outYear),IF(outYear&lt;=ptc_fed_term,ROUND(ptc_fed_amount*1000*(1+ptc_fed_escal/100)^(outYear-1),0)*AP5/1000,0),""))</f>
        <v/>
      </c>
      <c r="AQ117" s="76" t="str">
        <f>IF(ptc_fed_amount="n/a",'Inputs and Outputs'!AQ133*AQ5,IF(ISNUMBER(outYear),IF(outYear&lt;=ptc_fed_term,ROUND(ptc_fed_amount*1000*(1+ptc_fed_escal/100)^(outYear-1),0)*AQ5/1000,0),""))</f>
        <v/>
      </c>
      <c r="AR117" s="76" t="str">
        <f>IF(ptc_fed_amount="n/a",'Inputs and Outputs'!AR133*AR5,IF(ISNUMBER(outYear),IF(outYear&lt;=ptc_fed_term,ROUND(ptc_fed_amount*1000*(1+ptc_fed_escal/100)^(outYear-1),0)*AR5/1000,0),""))</f>
        <v/>
      </c>
      <c r="AS117" s="76" t="str">
        <f>IF(ptc_fed_amount="n/a",'Inputs and Outputs'!AS133*AS5,IF(ISNUMBER(outYear),IF(outYear&lt;=ptc_fed_term,ROUND(ptc_fed_amount*1000*(1+ptc_fed_escal/100)^(outYear-1),0)*AS5/1000,0),""))</f>
        <v/>
      </c>
      <c r="AT117" s="76" t="str">
        <f>IF(ptc_fed_amount="n/a",'Inputs and Outputs'!AT133*AT5,IF(ISNUMBER(outYear),IF(outYear&lt;=ptc_fed_term,ROUND(ptc_fed_amount*1000*(1+ptc_fed_escal/100)^(outYear-1),0)*AT5/1000,0),""))</f>
        <v/>
      </c>
      <c r="AU117" s="76" t="str">
        <f>IF(ptc_fed_amount="n/a",'Inputs and Outputs'!AU133*AU5,IF(ISNUMBER(outYear),IF(outYear&lt;=ptc_fed_term,ROUND(ptc_fed_amount*1000*(1+ptc_fed_escal/100)^(outYear-1),0)*AU5/1000,0),""))</f>
        <v/>
      </c>
      <c r="AV117" s="76" t="str">
        <f>IF(ptc_fed_amount="n/a",'Inputs and Outputs'!AV133*AV5,IF(ISNUMBER(outYear),IF(outYear&lt;=ptc_fed_term,ROUND(ptc_fed_amount*1000*(1+ptc_fed_escal/100)^(outYear-1),0)*AV5/1000,0),""))</f>
        <v/>
      </c>
      <c r="AW117" s="76" t="str">
        <f>IF(ptc_fed_amount="n/a",'Inputs and Outputs'!AW133*AW5,IF(ISNUMBER(outYear),IF(outYear&lt;=ptc_fed_term,ROUND(ptc_fed_amount*1000*(1+ptc_fed_escal/100)^(outYear-1),0)*AW5/1000,0),""))</f>
        <v/>
      </c>
      <c r="AX117" s="76" t="str">
        <f>IF(ptc_fed_amount="n/a",'Inputs and Outputs'!AX133*AX5,IF(ISNUMBER(outYear),IF(outYear&lt;=ptc_fed_term,ROUND(ptc_fed_amount*1000*(1+ptc_fed_escal/100)^(outYear-1),0)*AX5/1000,0),""))</f>
        <v/>
      </c>
      <c r="AY117" s="76" t="str">
        <f>IF(ptc_fed_amount="n/a",'Inputs and Outputs'!AY133*AY5,IF(ISNUMBER(outYear),IF(outYear&lt;=ptc_fed_term,ROUND(ptc_fed_amount*1000*(1+ptc_fed_escal/100)^(outYear-1),0)*AY5/1000,0),""))</f>
        <v/>
      </c>
      <c r="AZ117" s="76" t="str">
        <f>IF(ptc_fed_amount="n/a",'Inputs and Outputs'!AZ133*AZ5,IF(ISNUMBER(outYear),IF(outYear&lt;=ptc_fed_term,ROUND(ptc_fed_amount*1000*(1+ptc_fed_escal/100)^(outYear-1),0)*AZ5/1000,0),""))</f>
        <v/>
      </c>
      <c r="BA117" s="76" t="str">
        <f>IF(ptc_fed_amount="n/a",'Inputs and Outputs'!BA133*BA5,IF(ISNUMBER(outYear),IF(outYear&lt;=ptc_fed_term,ROUND(ptc_fed_amount*1000*(1+ptc_fed_escal/100)^(outYear-1),0)*BA5/1000,0),""))</f>
        <v/>
      </c>
      <c r="BB117" s="76" t="str">
        <f>IF(ptc_fed_amount="n/a",'Inputs and Outputs'!BB133*BB5,IF(ISNUMBER(outYear),IF(outYear&lt;=ptc_fed_term,ROUND(ptc_fed_amount*1000*(1+ptc_fed_escal/100)^(outYear-1),0)*BB5/1000,0),""))</f>
        <v/>
      </c>
      <c r="BC117" s="76" t="str">
        <f>IF(ptc_fed_amount="n/a",'Inputs and Outputs'!BC133*BC5,IF(ISNUMBER(outYear),IF(outYear&lt;=ptc_fed_term,ROUND(ptc_fed_amount*1000*(1+ptc_fed_escal/100)^(outYear-1),0)*BC5/1000,0),""))</f>
        <v/>
      </c>
      <c r="BD117" s="76" t="str">
        <f>IF(ptc_fed_amount="n/a",'Inputs and Outputs'!BD133*BD5,IF(ISNUMBER(outYear),IF(outYear&lt;=ptc_fed_term,ROUND(ptc_fed_amount*1000*(1+ptc_fed_escal/100)^(outYear-1),0)*BD5/1000,0),""))</f>
        <v/>
      </c>
      <c r="BE117" s="76" t="str">
        <f>IF(ptc_fed_amount="n/a",'Inputs and Outputs'!BE133*BE5,IF(ISNUMBER(outYear),IF(outYear&lt;=ptc_fed_term,ROUND(ptc_fed_amount*1000*(1+ptc_fed_escal/100)^(outYear-1),0)*BE5/1000,0),""))</f>
        <v/>
      </c>
      <c r="BF117" s="76" t="str">
        <f>IF(ptc_fed_amount="n/a",'Inputs and Outputs'!BF133*BF5,IF(ISNUMBER(outYear),IF(outYear&lt;=ptc_fed_term,ROUND(ptc_fed_amount*1000*(1+ptc_fed_escal/100)^(outYear-1),0)*BF5/1000,0),""))</f>
        <v/>
      </c>
      <c r="BG117" s="76" t="str">
        <f>IF(ptc_fed_amount="n/a",'Inputs and Outputs'!BG133*BG5,IF(ISNUMBER(outYear),IF(outYear&lt;=ptc_fed_term,ROUND(ptc_fed_amount*1000*(1+ptc_fed_escal/100)^(outYear-1),0)*BG5/1000,0),""))</f>
        <v/>
      </c>
      <c r="BH117" s="76" t="str">
        <f>IF(ptc_fed_amount="n/a",'Inputs and Outputs'!BH133*BH5,IF(ISNUMBER(outYear),IF(outYear&lt;=ptc_fed_term,ROUND(ptc_fed_amount*1000*(1+ptc_fed_escal/100)^(outYear-1),0)*BH5/1000,0),""))</f>
        <v/>
      </c>
      <c r="BI117" s="76" t="str">
        <f>IF(ptc_fed_amount="n/a",'Inputs and Outputs'!BI133*BI5,IF(ISNUMBER(outYear),IF(outYear&lt;=ptc_fed_term,ROUND(ptc_fed_amount*1000*(1+ptc_fed_escal/100)^(outYear-1),0)*BI5/1000,0),""))</f>
        <v/>
      </c>
      <c r="BJ117" s="76" t="str">
        <f>IF(ptc_fed_amount="n/a",'Inputs and Outputs'!BJ133*BJ5,IF(ISNUMBER(outYear),IF(outYear&lt;=ptc_fed_term,ROUND(ptc_fed_amount*1000*(1+ptc_fed_escal/100)^(outYear-1),0)*BJ5/1000,0),""))</f>
        <v/>
      </c>
      <c r="BK117" s="76" t="str">
        <f>IF(ptc_fed_amount="n/a",'Inputs and Outputs'!BK133*BK5,IF(ISNUMBER(outYear),IF(outYear&lt;=ptc_fed_term,ROUND(ptc_fed_amount*1000*(1+ptc_fed_escal/100)^(outYear-1),0)*BK5/1000,0),""))</f>
        <v/>
      </c>
      <c r="BL117" s="76" t="str">
        <f>IF(ptc_fed_amount="n/a",'Inputs and Outputs'!BL133*BL5,IF(ISNUMBER(outYear),IF(outYear&lt;=ptc_fed_term,ROUND(ptc_fed_amount*1000*(1+ptc_fed_escal/100)^(outYear-1),0)*BL5/1000,0),""))</f>
        <v/>
      </c>
      <c r="BM117" s="76" t="str">
        <f>IF(ptc_fed_amount="n/a",'Inputs and Outputs'!BM133*BM5,IF(ISNUMBER(outYear),IF(outYear&lt;=ptc_fed_term,ROUND(ptc_fed_amount*1000*(1+ptc_fed_escal/100)^(outYear-1),0)*BM5/1000,0),""))</f>
        <v/>
      </c>
      <c r="BN117" s="76" t="str">
        <f>IF(ptc_fed_amount="n/a",'Inputs and Outputs'!BN133*BN5,IF(ISNUMBER(outYear),IF(outYear&lt;=ptc_fed_term,ROUND(ptc_fed_amount*1000*(1+ptc_fed_escal/100)^(outYear-1),0)*BN5/1000,0),""))</f>
        <v/>
      </c>
      <c r="BO117" s="76" t="str">
        <f>IF(ptc_fed_amount="n/a",'Inputs and Outputs'!BO133*BO5,IF(ISNUMBER(outYear),IF(outYear&lt;=ptc_fed_term,ROUND(ptc_fed_amount*1000*(1+ptc_fed_escal/100)^(outYear-1),0)*BO5/1000,0),""))</f>
        <v/>
      </c>
      <c r="BP117" s="76" t="str">
        <f>IF(ptc_fed_amount="n/a",'Inputs and Outputs'!BP133*BP5,IF(ISNUMBER(outYear),IF(outYear&lt;=ptc_fed_term,ROUND(ptc_fed_amount*1000*(1+ptc_fed_escal/100)^(outYear-1),0)*BP5/1000,0),""))</f>
        <v/>
      </c>
      <c r="BQ117" s="76" t="str">
        <f>IF(ptc_fed_amount="n/a",'Inputs and Outputs'!BQ133*BQ5,IF(ISNUMBER(outYear),IF(outYear&lt;=ptc_fed_term,ROUND(ptc_fed_amount*1000*(1+ptc_fed_escal/100)^(outYear-1),0)*BQ5/1000,0),""))</f>
        <v/>
      </c>
      <c r="BR117" s="76" t="str">
        <f>IF(ptc_fed_amount="n/a",'Inputs and Outputs'!BR133*BR5,IF(ISNUMBER(outYear),IF(outYear&lt;=ptc_fed_term,ROUND(ptc_fed_amount*1000*(1+ptc_fed_escal/100)^(outYear-1),0)*BR5/1000,0),""))</f>
        <v/>
      </c>
      <c r="BS117" s="76" t="str">
        <f>IF(ptc_fed_amount="n/a",'Inputs and Outputs'!BS133*BS5,IF(ISNUMBER(outYear),IF(outYear&lt;=ptc_fed_term,ROUND(ptc_fed_amount*1000*(1+ptc_fed_escal/100)^(outYear-1),0)*BS5/1000,0),""))</f>
        <v/>
      </c>
      <c r="BT117" s="76" t="str">
        <f>IF(ptc_fed_amount="n/a",'Inputs and Outputs'!BT133*BT5,IF(ISNUMBER(outYear),IF(outYear&lt;=ptc_fed_term,ROUND(ptc_fed_amount*1000*(1+ptc_fed_escal/100)^(outYear-1),0)*BT5/1000,0),""))</f>
        <v/>
      </c>
      <c r="BU117" s="76" t="str">
        <f>IF(ptc_fed_amount="n/a",'Inputs and Outputs'!BU133*BU5,IF(ISNUMBER(outYear),IF(outYear&lt;=ptc_fed_term,ROUND(ptc_fed_amount*1000*(1+ptc_fed_escal/100)^(outYear-1),0)*BU5/1000,0),""))</f>
        <v/>
      </c>
      <c r="BV117" s="76" t="str">
        <f>IF(ptc_fed_amount="n/a",'Inputs and Outputs'!BV133*BV5,IF(ISNUMBER(outYear),IF(outYear&lt;=ptc_fed_term,ROUND(ptc_fed_amount*1000*(1+ptc_fed_escal/100)^(outYear-1),0)*BV5/1000,0),""))</f>
        <v/>
      </c>
      <c r="BW117" s="76" t="str">
        <f>IF(ptc_fed_amount="n/a",'Inputs and Outputs'!BW133*BW5,IF(ISNUMBER(outYear),IF(outYear&lt;=ptc_fed_term,ROUND(ptc_fed_amount*1000*(1+ptc_fed_escal/100)^(outYear-1),0)*BW5/1000,0),""))</f>
        <v/>
      </c>
      <c r="BX117" s="76" t="str">
        <f>IF(ptc_fed_amount="n/a",'Inputs and Outputs'!BX133*BX5,IF(ISNUMBER(outYear),IF(outYear&lt;=ptc_fed_term,ROUND(ptc_fed_amount*1000*(1+ptc_fed_escal/100)^(outYear-1),0)*BX5/1000,0),""))</f>
        <v/>
      </c>
      <c r="BY117" s="76" t="str">
        <f>IF(ptc_fed_amount="n/a",'Inputs and Outputs'!BY133*BY5,IF(ISNUMBER(outYear),IF(outYear&lt;=ptc_fed_term,ROUND(ptc_fed_amount*1000*(1+ptc_fed_escal/100)^(outYear-1),0)*BY5/1000,0),""))</f>
        <v/>
      </c>
      <c r="BZ117" s="76" t="str">
        <f>IF(ptc_fed_amount="n/a",'Inputs and Outputs'!BZ133*BZ5,IF(ISNUMBER(outYear),IF(outYear&lt;=ptc_fed_term,ROUND(ptc_fed_amount*1000*(1+ptc_fed_escal/100)^(outYear-1),0)*BZ5/1000,0),""))</f>
        <v/>
      </c>
      <c r="CA117" s="76" t="str">
        <f>IF(ptc_fed_amount="n/a",'Inputs and Outputs'!CA133*CA5,IF(ISNUMBER(outYear),IF(outYear&lt;=ptc_fed_term,ROUND(ptc_fed_amount*1000*(1+ptc_fed_escal/100)^(outYear-1),0)*CA5/1000,0),""))</f>
        <v/>
      </c>
      <c r="CB117" s="76" t="str">
        <f>IF(ptc_fed_amount="n/a",'Inputs and Outputs'!CB133*CB5,IF(ISNUMBER(outYear),IF(outYear&lt;=ptc_fed_term,ROUND(ptc_fed_amount*1000*(1+ptc_fed_escal/100)^(outYear-1),0)*CB5/1000,0),""))</f>
        <v/>
      </c>
      <c r="CC117" s="76" t="str">
        <f>IF(ptc_fed_amount="n/a",'Inputs and Outputs'!CC133*CC5,IF(ISNUMBER(outYear),IF(outYear&lt;=ptc_fed_term,ROUND(ptc_fed_amount*1000*(1+ptc_fed_escal/100)^(outYear-1),0)*CC5/1000,0),""))</f>
        <v/>
      </c>
      <c r="CD117" s="76" t="str">
        <f>IF(ptc_fed_amount="n/a",'Inputs and Outputs'!CD133*CD5,IF(ISNUMBER(outYear),IF(outYear&lt;=ptc_fed_term,ROUND(ptc_fed_amount*1000*(1+ptc_fed_escal/100)^(outYear-1),0)*CD5/1000,0),""))</f>
        <v/>
      </c>
      <c r="CE117" s="76" t="str">
        <f>IF(ptc_fed_amount="n/a",'Inputs and Outputs'!CE133*CE5,IF(ISNUMBER(outYear),IF(outYear&lt;=ptc_fed_term,ROUND(ptc_fed_amount*1000*(1+ptc_fed_escal/100)^(outYear-1),0)*CE5/1000,0),""))</f>
        <v/>
      </c>
      <c r="CF117" s="76" t="str">
        <f>IF(ptc_fed_amount="n/a",'Inputs and Outputs'!CF133*CF5,IF(ISNUMBER(outYear),IF(outYear&lt;=ptc_fed_term,ROUND(ptc_fed_amount*1000*(1+ptc_fed_escal/100)^(outYear-1),0)*CF5/1000,0),""))</f>
        <v/>
      </c>
      <c r="CG117" s="76" t="str">
        <f>IF(ptc_fed_amount="n/a",'Inputs and Outputs'!CG133*CG5,IF(ISNUMBER(outYear),IF(outYear&lt;=ptc_fed_term,ROUND(ptc_fed_amount*1000*(1+ptc_fed_escal/100)^(outYear-1),0)*CG5/1000,0),""))</f>
        <v/>
      </c>
      <c r="CH117" s="76" t="str">
        <f>IF(ptc_fed_amount="n/a",'Inputs and Outputs'!CH133*CH5,IF(ISNUMBER(outYear),IF(outYear&lt;=ptc_fed_term,ROUND(ptc_fed_amount*1000*(1+ptc_fed_escal/100)^(outYear-1),0)*CH5/1000,0),""))</f>
        <v/>
      </c>
      <c r="CI117" s="76" t="str">
        <f>IF(ptc_fed_amount="n/a",'Inputs and Outputs'!CI133*CI5,IF(ISNUMBER(outYear),IF(outYear&lt;=ptc_fed_term,ROUND(ptc_fed_amount*1000*(1+ptc_fed_escal/100)^(outYear-1),0)*CI5/1000,0),""))</f>
        <v/>
      </c>
      <c r="CJ117" s="76" t="str">
        <f>IF(ptc_fed_amount="n/a",'Inputs and Outputs'!CJ133*CJ5,IF(ISNUMBER(outYear),IF(outYear&lt;=ptc_fed_term,ROUND(ptc_fed_amount*1000*(1+ptc_fed_escal/100)^(outYear-1),0)*CJ5/1000,0),""))</f>
        <v/>
      </c>
      <c r="CK117" s="76" t="str">
        <f>IF(ptc_fed_amount="n/a",'Inputs and Outputs'!CK133*CK5,IF(ISNUMBER(outYear),IF(outYear&lt;=ptc_fed_term,ROUND(ptc_fed_amount*1000*(1+ptc_fed_escal/100)^(outYear-1),0)*CK5/1000,0),""))</f>
        <v/>
      </c>
      <c r="CL117" s="76" t="str">
        <f>IF(ptc_fed_amount="n/a",'Inputs and Outputs'!CL133*CL5,IF(ISNUMBER(outYear),IF(outYear&lt;=ptc_fed_term,ROUND(ptc_fed_amount*1000*(1+ptc_fed_escal/100)^(outYear-1),0)*CL5/1000,0),""))</f>
        <v/>
      </c>
      <c r="CM117" s="76" t="str">
        <f>IF(ptc_fed_amount="n/a",'Inputs and Outputs'!CM133*CM5,IF(ISNUMBER(outYear),IF(outYear&lt;=ptc_fed_term,ROUND(ptc_fed_amount*1000*(1+ptc_fed_escal/100)^(outYear-1),0)*CM5/1000,0),""))</f>
        <v/>
      </c>
      <c r="CN117" s="76" t="str">
        <f>IF(ptc_fed_amount="n/a",'Inputs and Outputs'!CN133*CN5,IF(ISNUMBER(outYear),IF(outYear&lt;=ptc_fed_term,ROUND(ptc_fed_amount*1000*(1+ptc_fed_escal/100)^(outYear-1),0)*CN5/1000,0),""))</f>
        <v/>
      </c>
      <c r="CO117" s="76" t="str">
        <f>IF(ptc_fed_amount="n/a",'Inputs and Outputs'!CO133*CO5,IF(ISNUMBER(outYear),IF(outYear&lt;=ptc_fed_term,ROUND(ptc_fed_amount*1000*(1+ptc_fed_escal/100)^(outYear-1),0)*CO5/1000,0),""))</f>
        <v/>
      </c>
      <c r="CP117" s="76" t="str">
        <f>IF(ptc_fed_amount="n/a",'Inputs and Outputs'!CP133*CP5,IF(ISNUMBER(outYear),IF(outYear&lt;=ptc_fed_term,ROUND(ptc_fed_amount*1000*(1+ptc_fed_escal/100)^(outYear-1),0)*CP5/1000,0),""))</f>
        <v/>
      </c>
      <c r="CQ117" s="76" t="str">
        <f>IF(ptc_fed_amount="n/a",'Inputs and Outputs'!CQ133*CQ5,IF(ISNUMBER(outYear),IF(outYear&lt;=ptc_fed_term,ROUND(ptc_fed_amount*1000*(1+ptc_fed_escal/100)^(outYear-1),0)*CQ5/1000,0),""))</f>
        <v/>
      </c>
      <c r="CR117" s="76" t="str">
        <f>IF(ptc_fed_amount="n/a",'Inputs and Outputs'!CR133*CR5,IF(ISNUMBER(outYear),IF(outYear&lt;=ptc_fed_term,ROUND(ptc_fed_amount*1000*(1+ptc_fed_escal/100)^(outYear-1),0)*CR5/1000,0),""))</f>
        <v/>
      </c>
      <c r="CS117" s="76" t="str">
        <f>IF(ptc_fed_amount="n/a",'Inputs and Outputs'!CS133*CS5,IF(ISNUMBER(outYear),IF(outYear&lt;=ptc_fed_term,ROUND(ptc_fed_amount*1000*(1+ptc_fed_escal/100)^(outYear-1),0)*CS5/1000,0),""))</f>
        <v/>
      </c>
      <c r="CT117" s="76" t="str">
        <f>IF(ptc_fed_amount="n/a",'Inputs and Outputs'!CT133*CT5,IF(ISNUMBER(outYear),IF(outYear&lt;=ptc_fed_term,ROUND(ptc_fed_amount*1000*(1+ptc_fed_escal/100)^(outYear-1),0)*CT5/1000,0),""))</f>
        <v/>
      </c>
      <c r="CU117" s="76" t="str">
        <f>IF(ptc_fed_amount="n/a",'Inputs and Outputs'!CU133*CU5,IF(ISNUMBER(outYear),IF(outYear&lt;=ptc_fed_term,ROUND(ptc_fed_amount*1000*(1+ptc_fed_escal/100)^(outYear-1),0)*CU5/1000,0),""))</f>
        <v/>
      </c>
      <c r="CV117" s="76" t="str">
        <f>IF(ptc_fed_amount="n/a",'Inputs and Outputs'!CV133*CV5,IF(ISNUMBER(outYear),IF(outYear&lt;=ptc_fed_term,ROUND(ptc_fed_amount*1000*(1+ptc_fed_escal/100)^(outYear-1),0)*CV5/1000,0),""))</f>
        <v/>
      </c>
      <c r="CW117" s="76" t="str">
        <f>IF(ptc_fed_amount="n/a",'Inputs and Outputs'!CW133*CW5,IF(ISNUMBER(outYear),IF(outYear&lt;=ptc_fed_term,ROUND(ptc_fed_amount*1000*(1+ptc_fed_escal/100)^(outYear-1),0)*CW5/1000,0),""))</f>
        <v/>
      </c>
      <c r="CX117" s="76" t="str">
        <f>IF(ptc_fed_amount="n/a",'Inputs and Outputs'!CX133*CX5,IF(ISNUMBER(outYear),IF(outYear&lt;=ptc_fed_term,ROUND(ptc_fed_amount*1000*(1+ptc_fed_escal/100)^(outYear-1),0)*CX5/1000,0),""))</f>
        <v/>
      </c>
    </row>
    <row r="118" spans="1:102" x14ac:dyDescent="0.2">
      <c r="A118" s="55" t="s">
        <v>231</v>
      </c>
      <c r="B118" s="5"/>
      <c r="C118" s="76">
        <f>C$84</f>
        <v>314439</v>
      </c>
      <c r="D118" s="76">
        <f t="shared" ref="D118:BO118" si="381">D$84</f>
        <v>0</v>
      </c>
      <c r="E118" s="76">
        <f t="shared" si="381"/>
        <v>0</v>
      </c>
      <c r="F118" s="76">
        <f t="shared" si="381"/>
        <v>0</v>
      </c>
      <c r="G118" s="76">
        <f t="shared" si="381"/>
        <v>0</v>
      </c>
      <c r="H118" s="76">
        <f t="shared" si="381"/>
        <v>0</v>
      </c>
      <c r="I118" s="76">
        <f t="shared" si="381"/>
        <v>0</v>
      </c>
      <c r="J118" s="76">
        <f t="shared" si="381"/>
        <v>0</v>
      </c>
      <c r="K118" s="76">
        <f t="shared" si="381"/>
        <v>0</v>
      </c>
      <c r="L118" s="76">
        <f t="shared" si="381"/>
        <v>0</v>
      </c>
      <c r="M118" s="76">
        <f t="shared" si="381"/>
        <v>0</v>
      </c>
      <c r="N118" s="76">
        <f t="shared" si="381"/>
        <v>0</v>
      </c>
      <c r="O118" s="76">
        <f t="shared" si="381"/>
        <v>0</v>
      </c>
      <c r="P118" s="76">
        <f t="shared" si="381"/>
        <v>0</v>
      </c>
      <c r="Q118" s="76">
        <f t="shared" si="381"/>
        <v>0</v>
      </c>
      <c r="R118" s="76">
        <f t="shared" si="381"/>
        <v>0</v>
      </c>
      <c r="S118" s="76">
        <f t="shared" si="381"/>
        <v>0</v>
      </c>
      <c r="T118" s="76">
        <f t="shared" si="381"/>
        <v>0</v>
      </c>
      <c r="U118" s="76">
        <f t="shared" si="381"/>
        <v>0</v>
      </c>
      <c r="V118" s="76">
        <f t="shared" si="381"/>
        <v>0</v>
      </c>
      <c r="W118" s="76">
        <f t="shared" si="381"/>
        <v>0</v>
      </c>
      <c r="X118" s="76">
        <f t="shared" si="381"/>
        <v>0</v>
      </c>
      <c r="Y118" s="76">
        <f t="shared" si="381"/>
        <v>0</v>
      </c>
      <c r="Z118" s="76">
        <f t="shared" si="381"/>
        <v>0</v>
      </c>
      <c r="AA118" s="76">
        <f t="shared" si="381"/>
        <v>0</v>
      </c>
      <c r="AB118" s="76">
        <f t="shared" si="381"/>
        <v>0</v>
      </c>
      <c r="AC118" s="76">
        <f t="shared" si="381"/>
        <v>0</v>
      </c>
      <c r="AD118" s="76">
        <f t="shared" si="381"/>
        <v>0</v>
      </c>
      <c r="AE118" s="76">
        <f t="shared" si="381"/>
        <v>0</v>
      </c>
      <c r="AF118" s="76">
        <f t="shared" si="381"/>
        <v>0</v>
      </c>
      <c r="AG118" s="76">
        <f t="shared" si="381"/>
        <v>0</v>
      </c>
      <c r="AH118" s="76">
        <f t="shared" si="381"/>
        <v>0</v>
      </c>
      <c r="AI118" s="76">
        <f t="shared" si="381"/>
        <v>0</v>
      </c>
      <c r="AJ118" s="76">
        <f t="shared" si="381"/>
        <v>0</v>
      </c>
      <c r="AK118" s="76">
        <f t="shared" si="381"/>
        <v>0</v>
      </c>
      <c r="AL118" s="76">
        <f t="shared" si="381"/>
        <v>0</v>
      </c>
      <c r="AM118" s="76">
        <f t="shared" si="381"/>
        <v>0</v>
      </c>
      <c r="AN118" s="76">
        <f t="shared" si="381"/>
        <v>0</v>
      </c>
      <c r="AO118" s="76">
        <f t="shared" si="381"/>
        <v>0</v>
      </c>
      <c r="AP118" s="76">
        <f t="shared" si="381"/>
        <v>0</v>
      </c>
      <c r="AQ118" s="76">
        <f t="shared" si="381"/>
        <v>0</v>
      </c>
      <c r="AR118" s="76">
        <f t="shared" si="381"/>
        <v>0</v>
      </c>
      <c r="AS118" s="76">
        <f t="shared" si="381"/>
        <v>0</v>
      </c>
      <c r="AT118" s="76">
        <f t="shared" si="381"/>
        <v>0</v>
      </c>
      <c r="AU118" s="76">
        <f t="shared" si="381"/>
        <v>0</v>
      </c>
      <c r="AV118" s="76">
        <f t="shared" si="381"/>
        <v>0</v>
      </c>
      <c r="AW118" s="76">
        <f t="shared" si="381"/>
        <v>0</v>
      </c>
      <c r="AX118" s="76">
        <f t="shared" si="381"/>
        <v>0</v>
      </c>
      <c r="AY118" s="76">
        <f t="shared" si="381"/>
        <v>0</v>
      </c>
      <c r="AZ118" s="76">
        <f t="shared" si="381"/>
        <v>0</v>
      </c>
      <c r="BA118" s="76">
        <f t="shared" si="381"/>
        <v>0</v>
      </c>
      <c r="BB118" s="76">
        <f t="shared" si="381"/>
        <v>0</v>
      </c>
      <c r="BC118" s="76">
        <f t="shared" si="381"/>
        <v>0</v>
      </c>
      <c r="BD118" s="76">
        <f t="shared" si="381"/>
        <v>0</v>
      </c>
      <c r="BE118" s="76">
        <f t="shared" si="381"/>
        <v>0</v>
      </c>
      <c r="BF118" s="76">
        <f t="shared" si="381"/>
        <v>0</v>
      </c>
      <c r="BG118" s="76">
        <f t="shared" si="381"/>
        <v>0</v>
      </c>
      <c r="BH118" s="76">
        <f t="shared" si="381"/>
        <v>0</v>
      </c>
      <c r="BI118" s="76">
        <f t="shared" si="381"/>
        <v>0</v>
      </c>
      <c r="BJ118" s="76">
        <f t="shared" si="381"/>
        <v>0</v>
      </c>
      <c r="BK118" s="76">
        <f t="shared" si="381"/>
        <v>0</v>
      </c>
      <c r="BL118" s="76">
        <f t="shared" si="381"/>
        <v>0</v>
      </c>
      <c r="BM118" s="76">
        <f t="shared" si="381"/>
        <v>0</v>
      </c>
      <c r="BN118" s="76">
        <f t="shared" si="381"/>
        <v>0</v>
      </c>
      <c r="BO118" s="76">
        <f t="shared" si="381"/>
        <v>0</v>
      </c>
      <c r="BP118" s="76">
        <f t="shared" ref="BP118:CX118" si="382">BP$84</f>
        <v>0</v>
      </c>
      <c r="BQ118" s="76">
        <f t="shared" si="382"/>
        <v>0</v>
      </c>
      <c r="BR118" s="76">
        <f t="shared" si="382"/>
        <v>0</v>
      </c>
      <c r="BS118" s="76">
        <f t="shared" si="382"/>
        <v>0</v>
      </c>
      <c r="BT118" s="76">
        <f t="shared" si="382"/>
        <v>0</v>
      </c>
      <c r="BU118" s="76">
        <f t="shared" si="382"/>
        <v>0</v>
      </c>
      <c r="BV118" s="76">
        <f t="shared" si="382"/>
        <v>0</v>
      </c>
      <c r="BW118" s="76">
        <f t="shared" si="382"/>
        <v>0</v>
      </c>
      <c r="BX118" s="76">
        <f t="shared" si="382"/>
        <v>0</v>
      </c>
      <c r="BY118" s="76">
        <f t="shared" si="382"/>
        <v>0</v>
      </c>
      <c r="BZ118" s="76">
        <f t="shared" si="382"/>
        <v>0</v>
      </c>
      <c r="CA118" s="76">
        <f t="shared" si="382"/>
        <v>0</v>
      </c>
      <c r="CB118" s="76">
        <f t="shared" si="382"/>
        <v>0</v>
      </c>
      <c r="CC118" s="76">
        <f t="shared" si="382"/>
        <v>0</v>
      </c>
      <c r="CD118" s="76">
        <f t="shared" si="382"/>
        <v>0</v>
      </c>
      <c r="CE118" s="76">
        <f t="shared" si="382"/>
        <v>0</v>
      </c>
      <c r="CF118" s="76">
        <f t="shared" si="382"/>
        <v>0</v>
      </c>
      <c r="CG118" s="76">
        <f t="shared" si="382"/>
        <v>0</v>
      </c>
      <c r="CH118" s="76">
        <f t="shared" si="382"/>
        <v>0</v>
      </c>
      <c r="CI118" s="76">
        <f t="shared" si="382"/>
        <v>0</v>
      </c>
      <c r="CJ118" s="76">
        <f t="shared" si="382"/>
        <v>0</v>
      </c>
      <c r="CK118" s="76">
        <f t="shared" si="382"/>
        <v>0</v>
      </c>
      <c r="CL118" s="76">
        <f t="shared" si="382"/>
        <v>0</v>
      </c>
      <c r="CM118" s="76">
        <f t="shared" si="382"/>
        <v>0</v>
      </c>
      <c r="CN118" s="76">
        <f t="shared" si="382"/>
        <v>0</v>
      </c>
      <c r="CO118" s="76">
        <f t="shared" si="382"/>
        <v>0</v>
      </c>
      <c r="CP118" s="76">
        <f t="shared" si="382"/>
        <v>0</v>
      </c>
      <c r="CQ118" s="76">
        <f t="shared" si="382"/>
        <v>0</v>
      </c>
      <c r="CR118" s="76">
        <f t="shared" si="382"/>
        <v>0</v>
      </c>
      <c r="CS118" s="76">
        <f t="shared" si="382"/>
        <v>0</v>
      </c>
      <c r="CT118" s="76">
        <f t="shared" si="382"/>
        <v>0</v>
      </c>
      <c r="CU118" s="76">
        <f t="shared" si="382"/>
        <v>0</v>
      </c>
      <c r="CV118" s="76">
        <f t="shared" si="382"/>
        <v>0</v>
      </c>
      <c r="CW118" s="76">
        <f t="shared" si="382"/>
        <v>0</v>
      </c>
      <c r="CX118" s="76">
        <f t="shared" si="382"/>
        <v>0</v>
      </c>
    </row>
    <row r="119" spans="1:102" x14ac:dyDescent="0.2">
      <c r="A119" s="65" t="s">
        <v>82</v>
      </c>
      <c r="B119" s="64"/>
      <c r="C119" s="77">
        <f t="shared" ref="C119:AH119" si="383">IF(ISNUMBER(outYear),-C116+C117+C118,"")</f>
        <v>359324.27168999997</v>
      </c>
      <c r="D119" s="77">
        <f t="shared" si="383"/>
        <v>65615.493615365471</v>
      </c>
      <c r="E119" s="77">
        <f t="shared" si="383"/>
        <v>43188.328662685577</v>
      </c>
      <c r="F119" s="77">
        <f t="shared" si="383"/>
        <v>29662.734917789967</v>
      </c>
      <c r="G119" s="77">
        <f t="shared" si="383"/>
        <v>29492.682657094127</v>
      </c>
      <c r="H119" s="77">
        <f t="shared" si="383"/>
        <v>19292.960878736572</v>
      </c>
      <c r="I119" s="77">
        <f t="shared" si="383"/>
        <v>9085.3484925267876</v>
      </c>
      <c r="J119" s="77">
        <f t="shared" si="383"/>
        <v>8891.6110526300108</v>
      </c>
      <c r="K119" s="77">
        <f t="shared" si="383"/>
        <v>8689.29856592328</v>
      </c>
      <c r="L119" s="77">
        <f t="shared" si="383"/>
        <v>8478.047391803846</v>
      </c>
      <c r="M119" s="77">
        <f t="shared" si="383"/>
        <v>8257.4788280765879</v>
      </c>
      <c r="N119" s="77">
        <f t="shared" si="383"/>
        <v>8027.1984955911184</v>
      </c>
      <c r="O119" s="77">
        <f t="shared" si="383"/>
        <v>7786.7956979418777</v>
      </c>
      <c r="P119" s="77">
        <f t="shared" si="383"/>
        <v>7535.8427552257081</v>
      </c>
      <c r="Q119" s="77">
        <f t="shared" si="383"/>
        <v>7273.8943108109115</v>
      </c>
      <c r="R119" s="77">
        <f t="shared" si="383"/>
        <v>7000.4866100297895</v>
      </c>
      <c r="S119" s="77">
        <f t="shared" si="383"/>
        <v>6715.1367496629464</v>
      </c>
      <c r="T119" s="77">
        <f t="shared" si="383"/>
        <v>6417.3418970380899</v>
      </c>
      <c r="U119" s="77">
        <f t="shared" si="383"/>
        <v>6106.5784775188204</v>
      </c>
      <c r="V119" s="77">
        <f t="shared" si="383"/>
        <v>5782.3013291096222</v>
      </c>
      <c r="W119" s="77">
        <f t="shared" si="383"/>
        <v>5443.942822852171</v>
      </c>
      <c r="X119" s="77">
        <f t="shared" si="383"/>
        <v>5090.9119476347378</v>
      </c>
      <c r="Y119" s="77">
        <f t="shared" si="383"/>
        <v>4722.5933579811835</v>
      </c>
      <c r="Z119" s="77">
        <f t="shared" si="383"/>
        <v>4338.3463833283777</v>
      </c>
      <c r="AA119" s="77">
        <f t="shared" si="383"/>
        <v>3937.5039972410195</v>
      </c>
      <c r="AB119" s="77" t="str">
        <f t="shared" si="383"/>
        <v/>
      </c>
      <c r="AC119" s="77" t="str">
        <f t="shared" si="383"/>
        <v/>
      </c>
      <c r="AD119" s="77" t="str">
        <f t="shared" si="383"/>
        <v/>
      </c>
      <c r="AE119" s="77" t="str">
        <f t="shared" si="383"/>
        <v/>
      </c>
      <c r="AF119" s="77" t="str">
        <f t="shared" si="383"/>
        <v/>
      </c>
      <c r="AG119" s="77" t="str">
        <f t="shared" si="383"/>
        <v/>
      </c>
      <c r="AH119" s="77" t="str">
        <f t="shared" si="383"/>
        <v/>
      </c>
      <c r="AI119" s="77" t="str">
        <f t="shared" ref="AI119:BN119" si="384">IF(ISNUMBER(outYear),-AI116+AI117+AI118,"")</f>
        <v/>
      </c>
      <c r="AJ119" s="77" t="str">
        <f t="shared" si="384"/>
        <v/>
      </c>
      <c r="AK119" s="77" t="str">
        <f t="shared" si="384"/>
        <v/>
      </c>
      <c r="AL119" s="77" t="str">
        <f t="shared" si="384"/>
        <v/>
      </c>
      <c r="AM119" s="77" t="str">
        <f t="shared" si="384"/>
        <v/>
      </c>
      <c r="AN119" s="77" t="str">
        <f t="shared" si="384"/>
        <v/>
      </c>
      <c r="AO119" s="77" t="str">
        <f t="shared" si="384"/>
        <v/>
      </c>
      <c r="AP119" s="77" t="str">
        <f t="shared" si="384"/>
        <v/>
      </c>
      <c r="AQ119" s="77" t="str">
        <f t="shared" si="384"/>
        <v/>
      </c>
      <c r="AR119" s="77" t="str">
        <f t="shared" si="384"/>
        <v/>
      </c>
      <c r="AS119" s="77" t="str">
        <f t="shared" si="384"/>
        <v/>
      </c>
      <c r="AT119" s="77" t="str">
        <f t="shared" si="384"/>
        <v/>
      </c>
      <c r="AU119" s="77" t="str">
        <f t="shared" si="384"/>
        <v/>
      </c>
      <c r="AV119" s="77" t="str">
        <f t="shared" si="384"/>
        <v/>
      </c>
      <c r="AW119" s="77" t="str">
        <f t="shared" si="384"/>
        <v/>
      </c>
      <c r="AX119" s="77" t="str">
        <f t="shared" si="384"/>
        <v/>
      </c>
      <c r="AY119" s="77" t="str">
        <f t="shared" si="384"/>
        <v/>
      </c>
      <c r="AZ119" s="77" t="str">
        <f t="shared" si="384"/>
        <v/>
      </c>
      <c r="BA119" s="77" t="str">
        <f t="shared" si="384"/>
        <v/>
      </c>
      <c r="BB119" s="77" t="str">
        <f t="shared" si="384"/>
        <v/>
      </c>
      <c r="BC119" s="77" t="str">
        <f t="shared" si="384"/>
        <v/>
      </c>
      <c r="BD119" s="77" t="str">
        <f t="shared" si="384"/>
        <v/>
      </c>
      <c r="BE119" s="77" t="str">
        <f t="shared" si="384"/>
        <v/>
      </c>
      <c r="BF119" s="77" t="str">
        <f t="shared" si="384"/>
        <v/>
      </c>
      <c r="BG119" s="77" t="str">
        <f t="shared" si="384"/>
        <v/>
      </c>
      <c r="BH119" s="77" t="str">
        <f t="shared" si="384"/>
        <v/>
      </c>
      <c r="BI119" s="77" t="str">
        <f t="shared" si="384"/>
        <v/>
      </c>
      <c r="BJ119" s="77" t="str">
        <f t="shared" si="384"/>
        <v/>
      </c>
      <c r="BK119" s="77" t="str">
        <f t="shared" si="384"/>
        <v/>
      </c>
      <c r="BL119" s="77" t="str">
        <f t="shared" si="384"/>
        <v/>
      </c>
      <c r="BM119" s="77" t="str">
        <f t="shared" si="384"/>
        <v/>
      </c>
      <c r="BN119" s="77" t="str">
        <f t="shared" si="384"/>
        <v/>
      </c>
      <c r="BO119" s="77" t="str">
        <f t="shared" ref="BO119:CT119" si="385">IF(ISNUMBER(outYear),-BO116+BO117+BO118,"")</f>
        <v/>
      </c>
      <c r="BP119" s="77" t="str">
        <f t="shared" si="385"/>
        <v/>
      </c>
      <c r="BQ119" s="77" t="str">
        <f t="shared" si="385"/>
        <v/>
      </c>
      <c r="BR119" s="77" t="str">
        <f t="shared" si="385"/>
        <v/>
      </c>
      <c r="BS119" s="77" t="str">
        <f t="shared" si="385"/>
        <v/>
      </c>
      <c r="BT119" s="77" t="str">
        <f t="shared" si="385"/>
        <v/>
      </c>
      <c r="BU119" s="77" t="str">
        <f t="shared" si="385"/>
        <v/>
      </c>
      <c r="BV119" s="77" t="str">
        <f t="shared" si="385"/>
        <v/>
      </c>
      <c r="BW119" s="77" t="str">
        <f t="shared" si="385"/>
        <v/>
      </c>
      <c r="BX119" s="77" t="str">
        <f t="shared" si="385"/>
        <v/>
      </c>
      <c r="BY119" s="77" t="str">
        <f t="shared" si="385"/>
        <v/>
      </c>
      <c r="BZ119" s="77" t="str">
        <f t="shared" si="385"/>
        <v/>
      </c>
      <c r="CA119" s="77" t="str">
        <f t="shared" si="385"/>
        <v/>
      </c>
      <c r="CB119" s="77" t="str">
        <f t="shared" si="385"/>
        <v/>
      </c>
      <c r="CC119" s="77" t="str">
        <f t="shared" si="385"/>
        <v/>
      </c>
      <c r="CD119" s="77" t="str">
        <f t="shared" si="385"/>
        <v/>
      </c>
      <c r="CE119" s="77" t="str">
        <f t="shared" si="385"/>
        <v/>
      </c>
      <c r="CF119" s="77" t="str">
        <f t="shared" si="385"/>
        <v/>
      </c>
      <c r="CG119" s="77" t="str">
        <f t="shared" si="385"/>
        <v/>
      </c>
      <c r="CH119" s="77" t="str">
        <f t="shared" si="385"/>
        <v/>
      </c>
      <c r="CI119" s="77" t="str">
        <f t="shared" si="385"/>
        <v/>
      </c>
      <c r="CJ119" s="77" t="str">
        <f t="shared" si="385"/>
        <v/>
      </c>
      <c r="CK119" s="77" t="str">
        <f t="shared" si="385"/>
        <v/>
      </c>
      <c r="CL119" s="77" t="str">
        <f t="shared" si="385"/>
        <v/>
      </c>
      <c r="CM119" s="77" t="str">
        <f t="shared" si="385"/>
        <v/>
      </c>
      <c r="CN119" s="77" t="str">
        <f t="shared" si="385"/>
        <v/>
      </c>
      <c r="CO119" s="77" t="str">
        <f t="shared" si="385"/>
        <v/>
      </c>
      <c r="CP119" s="77" t="str">
        <f t="shared" si="385"/>
        <v/>
      </c>
      <c r="CQ119" s="77" t="str">
        <f t="shared" si="385"/>
        <v/>
      </c>
      <c r="CR119" s="77" t="str">
        <f t="shared" si="385"/>
        <v/>
      </c>
      <c r="CS119" s="77" t="str">
        <f t="shared" si="385"/>
        <v/>
      </c>
      <c r="CT119" s="77" t="str">
        <f t="shared" si="385"/>
        <v/>
      </c>
      <c r="CU119" s="77" t="str">
        <f t="shared" ref="CU119:DZ119" si="386">IF(ISNUMBER(outYear),-CU116+CU117+CU118,"")</f>
        <v/>
      </c>
      <c r="CV119" s="77" t="str">
        <f t="shared" si="386"/>
        <v/>
      </c>
      <c r="CW119" s="77" t="str">
        <f t="shared" si="386"/>
        <v/>
      </c>
      <c r="CX119" s="77" t="str">
        <f t="shared" si="386"/>
        <v/>
      </c>
    </row>
    <row r="120" spans="1:102" x14ac:dyDescent="0.2">
      <c r="A120" s="55"/>
      <c r="B120" s="5"/>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row>
    <row r="121" spans="1:102" x14ac:dyDescent="0.2">
      <c r="A121" s="63"/>
      <c r="B121" s="5"/>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row>
    <row r="122" spans="1:102" x14ac:dyDescent="0.2">
      <c r="A122" s="54" t="s">
        <v>85</v>
      </c>
      <c r="B122" s="76">
        <f>B47</f>
        <v>0</v>
      </c>
      <c r="C122" s="76">
        <f t="shared" ref="C122:AH122" si="387">IF(ISNUMBER(outYear),(C47+C67+C101+C119),"")</f>
        <v>298599.32413463329</v>
      </c>
      <c r="D122" s="76">
        <f t="shared" si="387"/>
        <v>12077.757216043785</v>
      </c>
      <c r="E122" s="76">
        <f t="shared" si="387"/>
        <v>-18636.902748349356</v>
      </c>
      <c r="F122" s="76">
        <f t="shared" si="387"/>
        <v>-37265.687211576711</v>
      </c>
      <c r="G122" s="76">
        <f t="shared" si="387"/>
        <v>-37758.374525221334</v>
      </c>
      <c r="H122" s="76">
        <f t="shared" si="387"/>
        <v>-51882.141428960444</v>
      </c>
      <c r="I122" s="76">
        <f t="shared" si="387"/>
        <v>-66023.332778719792</v>
      </c>
      <c r="J122" s="76">
        <f t="shared" si="387"/>
        <v>-66568.315661857632</v>
      </c>
      <c r="K122" s="76">
        <f t="shared" si="387"/>
        <v>-67131.992222801331</v>
      </c>
      <c r="L122" s="76">
        <f t="shared" si="387"/>
        <v>-67715.032567725153</v>
      </c>
      <c r="M122" s="76">
        <f t="shared" si="387"/>
        <v>-68318.131666026849</v>
      </c>
      <c r="N122" s="76">
        <f t="shared" si="387"/>
        <v>-68942.010296331049</v>
      </c>
      <c r="O122" s="76">
        <f t="shared" si="387"/>
        <v>-69587.416029119617</v>
      </c>
      <c r="P122" s="76">
        <f t="shared" si="387"/>
        <v>-70255.124247423781</v>
      </c>
      <c r="Q122" s="76">
        <f t="shared" si="387"/>
        <v>-70945.939207069183</v>
      </c>
      <c r="R122" s="76">
        <f t="shared" si="387"/>
        <v>-71660.695138024748</v>
      </c>
      <c r="S122" s="76">
        <f t="shared" si="387"/>
        <v>-72400.25738846598</v>
      </c>
      <c r="T122" s="76">
        <f t="shared" si="387"/>
        <v>-73165.523613228535</v>
      </c>
      <c r="U122" s="76">
        <f t="shared" si="387"/>
        <v>-73957.425008392762</v>
      </c>
      <c r="V122" s="76">
        <f t="shared" si="387"/>
        <v>-74776.927593810091</v>
      </c>
      <c r="W122" s="76">
        <f t="shared" si="387"/>
        <v>-75625.033545451777</v>
      </c>
      <c r="X122" s="76">
        <f t="shared" si="387"/>
        <v>-76502.782579536972</v>
      </c>
      <c r="Y122" s="76">
        <f t="shared" si="387"/>
        <v>-77411.253390472906</v>
      </c>
      <c r="Z122" s="76">
        <f t="shared" si="387"/>
        <v>-78351.565144720793</v>
      </c>
      <c r="AA122" s="76">
        <f t="shared" si="387"/>
        <v>-79324.879032784913</v>
      </c>
      <c r="AB122" s="76" t="str">
        <f t="shared" si="387"/>
        <v/>
      </c>
      <c r="AC122" s="76" t="str">
        <f t="shared" si="387"/>
        <v/>
      </c>
      <c r="AD122" s="76" t="str">
        <f t="shared" si="387"/>
        <v/>
      </c>
      <c r="AE122" s="76" t="str">
        <f t="shared" si="387"/>
        <v/>
      </c>
      <c r="AF122" s="76" t="str">
        <f t="shared" si="387"/>
        <v/>
      </c>
      <c r="AG122" s="76" t="str">
        <f t="shared" si="387"/>
        <v/>
      </c>
      <c r="AH122" s="76" t="str">
        <f t="shared" si="387"/>
        <v/>
      </c>
      <c r="AI122" s="76" t="str">
        <f t="shared" ref="AI122:BN122" si="388">IF(ISNUMBER(outYear),(AI47+AI67+AI101+AI119),"")</f>
        <v/>
      </c>
      <c r="AJ122" s="76" t="str">
        <f t="shared" si="388"/>
        <v/>
      </c>
      <c r="AK122" s="76" t="str">
        <f t="shared" si="388"/>
        <v/>
      </c>
      <c r="AL122" s="76" t="str">
        <f t="shared" si="388"/>
        <v/>
      </c>
      <c r="AM122" s="76" t="str">
        <f t="shared" si="388"/>
        <v/>
      </c>
      <c r="AN122" s="76" t="str">
        <f t="shared" si="388"/>
        <v/>
      </c>
      <c r="AO122" s="76" t="str">
        <f t="shared" si="388"/>
        <v/>
      </c>
      <c r="AP122" s="76" t="str">
        <f t="shared" si="388"/>
        <v/>
      </c>
      <c r="AQ122" s="76" t="str">
        <f t="shared" si="388"/>
        <v/>
      </c>
      <c r="AR122" s="76" t="str">
        <f t="shared" si="388"/>
        <v/>
      </c>
      <c r="AS122" s="76" t="str">
        <f t="shared" si="388"/>
        <v/>
      </c>
      <c r="AT122" s="76" t="str">
        <f t="shared" si="388"/>
        <v/>
      </c>
      <c r="AU122" s="76" t="str">
        <f t="shared" si="388"/>
        <v/>
      </c>
      <c r="AV122" s="76" t="str">
        <f t="shared" si="388"/>
        <v/>
      </c>
      <c r="AW122" s="76" t="str">
        <f t="shared" si="388"/>
        <v/>
      </c>
      <c r="AX122" s="76" t="str">
        <f t="shared" si="388"/>
        <v/>
      </c>
      <c r="AY122" s="76" t="str">
        <f t="shared" si="388"/>
        <v/>
      </c>
      <c r="AZ122" s="76" t="str">
        <f t="shared" si="388"/>
        <v/>
      </c>
      <c r="BA122" s="76" t="str">
        <f t="shared" si="388"/>
        <v/>
      </c>
      <c r="BB122" s="76" t="str">
        <f t="shared" si="388"/>
        <v/>
      </c>
      <c r="BC122" s="76" t="str">
        <f t="shared" si="388"/>
        <v/>
      </c>
      <c r="BD122" s="76" t="str">
        <f t="shared" si="388"/>
        <v/>
      </c>
      <c r="BE122" s="76" t="str">
        <f t="shared" si="388"/>
        <v/>
      </c>
      <c r="BF122" s="76" t="str">
        <f t="shared" si="388"/>
        <v/>
      </c>
      <c r="BG122" s="76" t="str">
        <f t="shared" si="388"/>
        <v/>
      </c>
      <c r="BH122" s="76" t="str">
        <f t="shared" si="388"/>
        <v/>
      </c>
      <c r="BI122" s="76" t="str">
        <f t="shared" si="388"/>
        <v/>
      </c>
      <c r="BJ122" s="76" t="str">
        <f t="shared" si="388"/>
        <v/>
      </c>
      <c r="BK122" s="76" t="str">
        <f t="shared" si="388"/>
        <v/>
      </c>
      <c r="BL122" s="76" t="str">
        <f t="shared" si="388"/>
        <v/>
      </c>
      <c r="BM122" s="76" t="str">
        <f t="shared" si="388"/>
        <v/>
      </c>
      <c r="BN122" s="76" t="str">
        <f t="shared" si="388"/>
        <v/>
      </c>
      <c r="BO122" s="76" t="str">
        <f t="shared" ref="BO122:CX122" si="389">IF(ISNUMBER(outYear),(BO47+BO67+BO101+BO119),"")</f>
        <v/>
      </c>
      <c r="BP122" s="76" t="str">
        <f t="shared" si="389"/>
        <v/>
      </c>
      <c r="BQ122" s="76" t="str">
        <f t="shared" si="389"/>
        <v/>
      </c>
      <c r="BR122" s="76" t="str">
        <f t="shared" si="389"/>
        <v/>
      </c>
      <c r="BS122" s="76" t="str">
        <f t="shared" si="389"/>
        <v/>
      </c>
      <c r="BT122" s="76" t="str">
        <f t="shared" si="389"/>
        <v/>
      </c>
      <c r="BU122" s="76" t="str">
        <f t="shared" si="389"/>
        <v/>
      </c>
      <c r="BV122" s="76" t="str">
        <f t="shared" si="389"/>
        <v/>
      </c>
      <c r="BW122" s="76" t="str">
        <f t="shared" si="389"/>
        <v/>
      </c>
      <c r="BX122" s="76" t="str">
        <f t="shared" si="389"/>
        <v/>
      </c>
      <c r="BY122" s="76" t="str">
        <f t="shared" si="389"/>
        <v/>
      </c>
      <c r="BZ122" s="76" t="str">
        <f t="shared" si="389"/>
        <v/>
      </c>
      <c r="CA122" s="76" t="str">
        <f t="shared" si="389"/>
        <v/>
      </c>
      <c r="CB122" s="76" t="str">
        <f t="shared" si="389"/>
        <v/>
      </c>
      <c r="CC122" s="76" t="str">
        <f t="shared" si="389"/>
        <v/>
      </c>
      <c r="CD122" s="76" t="str">
        <f t="shared" si="389"/>
        <v/>
      </c>
      <c r="CE122" s="76" t="str">
        <f t="shared" si="389"/>
        <v/>
      </c>
      <c r="CF122" s="76" t="str">
        <f t="shared" si="389"/>
        <v/>
      </c>
      <c r="CG122" s="76" t="str">
        <f t="shared" si="389"/>
        <v/>
      </c>
      <c r="CH122" s="76" t="str">
        <f t="shared" si="389"/>
        <v/>
      </c>
      <c r="CI122" s="76" t="str">
        <f t="shared" si="389"/>
        <v/>
      </c>
      <c r="CJ122" s="76" t="str">
        <f t="shared" si="389"/>
        <v/>
      </c>
      <c r="CK122" s="76" t="str">
        <f t="shared" si="389"/>
        <v/>
      </c>
      <c r="CL122" s="76" t="str">
        <f t="shared" si="389"/>
        <v/>
      </c>
      <c r="CM122" s="76" t="str">
        <f t="shared" si="389"/>
        <v/>
      </c>
      <c r="CN122" s="76" t="str">
        <f t="shared" si="389"/>
        <v/>
      </c>
      <c r="CO122" s="76" t="str">
        <f t="shared" si="389"/>
        <v/>
      </c>
      <c r="CP122" s="76" t="str">
        <f t="shared" si="389"/>
        <v/>
      </c>
      <c r="CQ122" s="76" t="str">
        <f t="shared" si="389"/>
        <v/>
      </c>
      <c r="CR122" s="76" t="str">
        <f t="shared" si="389"/>
        <v/>
      </c>
      <c r="CS122" s="76" t="str">
        <f t="shared" si="389"/>
        <v/>
      </c>
      <c r="CT122" s="76" t="str">
        <f t="shared" si="389"/>
        <v/>
      </c>
      <c r="CU122" s="76" t="str">
        <f t="shared" si="389"/>
        <v/>
      </c>
      <c r="CV122" s="76" t="str">
        <f t="shared" si="389"/>
        <v/>
      </c>
      <c r="CW122" s="76" t="str">
        <f t="shared" si="389"/>
        <v/>
      </c>
      <c r="CX122" s="76" t="str">
        <f t="shared" si="389"/>
        <v/>
      </c>
    </row>
    <row r="123" spans="1:102" x14ac:dyDescent="0.2">
      <c r="A123" s="54" t="s">
        <v>172</v>
      </c>
      <c r="B123" s="78">
        <v>0</v>
      </c>
      <c r="C123" s="78">
        <f>IF(ISNUMBER(outYear),IF(FederalDepreciation="N/A",'Cash Flow'!C8,'Cash Flow'!C8*(1-(C97/100+(1-C97/100)*C115/100))),"")</f>
        <v>40026.162120000001</v>
      </c>
      <c r="D123" s="78">
        <f>IF(ISNUMBER(outYear),IF(FederalDepreciation="N/A",'Cash Flow'!D8,'Cash Flow'!D8*(1-(D97/100+(1-D97/100)*D115/100))),"")</f>
        <v>40994.7906</v>
      </c>
      <c r="E123" s="78">
        <f>IF(ISNUMBER(outYear),IF(FederalDepreciation="N/A",'Cash Flow'!E8,'Cash Flow'!E8*(1-(E97/100+(1-E97/100)*E115/100))),"")</f>
        <v>41987.002950000002</v>
      </c>
      <c r="F123" s="78">
        <f>IF(ISNUMBER(outYear),IF(FederalDepreciation="N/A",'Cash Flow'!F8,'Cash Flow'!F8*(1-(F97/100+(1-F97/100)*F115/100))),"")</f>
        <v>43003.386930000001</v>
      </c>
      <c r="G123" s="78">
        <f>IF(ISNUMBER(outYear),IF(FederalDepreciation="N/A",'Cash Flow'!G8,'Cash Flow'!G8*(1-(G97/100+(1-G97/100)*G115/100))),"")</f>
        <v>44044.530299999999</v>
      </c>
      <c r="H123" s="78">
        <f>IF(ISNUMBER(outYear),IF(FederalDepreciation="N/A",'Cash Flow'!H8,'Cash Flow'!H8*(1-(H97/100+(1-H97/100)*H115/100))),"")</f>
        <v>45111.020819999998</v>
      </c>
      <c r="I123" s="78">
        <f>IF(ISNUMBER(outYear),IF(FederalDepreciation="N/A",'Cash Flow'!I8,'Cash Flow'!I8*(1-(I97/100+(1-I97/100)*I115/100))),"")</f>
        <v>46203.0789</v>
      </c>
      <c r="J123" s="78">
        <f>IF(ISNUMBER(outYear),IF(FederalDepreciation="N/A",'Cash Flow'!J8,'Cash Flow'!J8*(1-(J97/100+(1-J97/100)*J115/100))),"")</f>
        <v>47321.733119999997</v>
      </c>
      <c r="K123" s="78">
        <f>IF(ISNUMBER(outYear),IF(FederalDepreciation="N/A",'Cash Flow'!K8,'Cash Flow'!K8*(1-(K97/100+(1-K97/100)*K115/100))),"")</f>
        <v>48467.64471</v>
      </c>
      <c r="L123" s="78">
        <f>IF(ISNUMBER(outYear),IF(FederalDepreciation="N/A",'Cash Flow'!L8,'Cash Flow'!L8*(1-(L97/100+(1-L97/100)*L115/100))),"")</f>
        <v>49641.474900000001</v>
      </c>
      <c r="M123" s="78">
        <f>IF(ISNUMBER(outYear),IF(FederalDepreciation="N/A",'Cash Flow'!M8,'Cash Flow'!M8*(1-(M97/100+(1-M97/100)*M115/100))),"")</f>
        <v>50843.884920000004</v>
      </c>
      <c r="N123" s="78">
        <f>IF(ISNUMBER(outYear),IF(FederalDepreciation="N/A",'Cash Flow'!N8,'Cash Flow'!N8*(1-(N97/100+(1-N97/100)*N115/100))),"")</f>
        <v>52075.609470000003</v>
      </c>
      <c r="O123" s="78">
        <f>IF(ISNUMBER(outYear),IF(FederalDepreciation="N/A",'Cash Flow'!O8,'Cash Flow'!O8*(1-(O97/100+(1-O97/100)*O115/100))),"")</f>
        <v>53337.309779999996</v>
      </c>
      <c r="P123" s="78">
        <f>IF(ISNUMBER(outYear),IF(FederalDepreciation="N/A",'Cash Flow'!P8,'Cash Flow'!P8*(1-(P97/100+(1-P97/100)*P115/100))),"")</f>
        <v>54629.720549999998</v>
      </c>
      <c r="Q123" s="78">
        <f>IF(ISNUMBER(outYear),IF(FederalDepreciation="N/A",'Cash Flow'!Q8,'Cash Flow'!Q8*(1-(Q97/100+(1-Q97/100)*Q115/100))),"")</f>
        <v>55953.723420000009</v>
      </c>
      <c r="R123" s="78">
        <f>IF(ISNUMBER(outYear),IF(FederalDepreciation="N/A",'Cash Flow'!R8,'Cash Flow'!R8*(1-(R97/100+(1-R97/100)*R115/100))),"")</f>
        <v>57309.906150000003</v>
      </c>
      <c r="S123" s="78">
        <f>IF(ISNUMBER(outYear),IF(FederalDepreciation="N/A",'Cash Flow'!S8,'Cash Flow'!S8*(1-(S97/100+(1-S97/100)*S115/100))),"")</f>
        <v>58699.223850000002</v>
      </c>
      <c r="T123" s="78">
        <f>IF(ISNUMBER(outYear),IF(FederalDepreciation="N/A",'Cash Flow'!T8,'Cash Flow'!T8*(1-(T97/100+(1-T97/100)*T115/100))),"")</f>
        <v>60122.337749999999</v>
      </c>
      <c r="U123" s="78">
        <f>IF(ISNUMBER(outYear),IF(FederalDepreciation="N/A",'Cash Flow'!U8,'Cash Flow'!U8*(1-(U97/100+(1-U97/100)*U115/100))),"")</f>
        <v>61580.202960000002</v>
      </c>
      <c r="V123" s="78">
        <f>IF(ISNUMBER(outYear),IF(FederalDepreciation="N/A",'Cash Flow'!V8,'Cash Flow'!V8*(1-(V97/100+(1-V97/100)*V115/100))),"")</f>
        <v>63073.554179999999</v>
      </c>
      <c r="W123" s="78">
        <f>IF(ISNUMBER(outYear),IF(FederalDepreciation="N/A",'Cash Flow'!W8,'Cash Flow'!W8*(1-(W97/100+(1-W97/100)*W115/100))),"")</f>
        <v>64603.346520000006</v>
      </c>
      <c r="X123" s="78">
        <f>IF(ISNUMBER(outYear),IF(FederalDepreciation="N/A",'Cash Flow'!X8,'Cash Flow'!X8*(1-(X97/100+(1-X97/100)*X115/100))),"")</f>
        <v>66170.461620000002</v>
      </c>
      <c r="Y123" s="78">
        <f>IF(ISNUMBER(outYear),IF(FederalDepreciation="N/A",'Cash Flow'!Y8,'Cash Flow'!Y8*(1-(Y97/100+(1-Y97/100)*Y115/100))),"")</f>
        <v>67775.854590000003</v>
      </c>
      <c r="Z123" s="78">
        <f>IF(ISNUMBER(outYear),IF(FederalDepreciation="N/A",'Cash Flow'!Z8,'Cash Flow'!Z8*(1-(Z97/100+(1-Z97/100)*Z115/100))),"")</f>
        <v>69420.333599999998</v>
      </c>
      <c r="AA123" s="78">
        <f>IF(ISNUMBER(outYear),IF(FederalDepreciation="N/A",'Cash Flow'!AA8,'Cash Flow'!AA8*(1-(AA97/100+(1-AA97/100)*AA115/100))),"")</f>
        <v>71104.927230000001</v>
      </c>
      <c r="AB123" s="78" t="str">
        <f>IF(ISNUMBER(outYear),IF(FederalDepreciation="N/A",'Cash Flow'!AB8,'Cash Flow'!AB8*(1-(AB97/100+(1-AB97/100)*AB115/100))),"")</f>
        <v/>
      </c>
      <c r="AC123" s="78" t="str">
        <f>IF(ISNUMBER(outYear),IF(FederalDepreciation="N/A",'Cash Flow'!AC8,'Cash Flow'!AC8*(1-(AC97/100+(1-AC97/100)*AC115/100))),"")</f>
        <v/>
      </c>
      <c r="AD123" s="78" t="str">
        <f>IF(ISNUMBER(outYear),IF(FederalDepreciation="N/A",'Cash Flow'!AD8,'Cash Flow'!AD8*(1-(AD97/100+(1-AD97/100)*AD115/100))),"")</f>
        <v/>
      </c>
      <c r="AE123" s="78" t="str">
        <f>IF(ISNUMBER(outYear),IF(FederalDepreciation="N/A",'Cash Flow'!AE8,'Cash Flow'!AE8*(1-(AE97/100+(1-AE97/100)*AE115/100))),"")</f>
        <v/>
      </c>
      <c r="AF123" s="78" t="str">
        <f>IF(ISNUMBER(outYear),IF(FederalDepreciation="N/A",'Cash Flow'!AF8,'Cash Flow'!AF8*(1-(AF97/100+(1-AF97/100)*AF115/100))),"")</f>
        <v/>
      </c>
      <c r="AG123" s="78" t="str">
        <f>IF(ISNUMBER(outYear),IF(FederalDepreciation="N/A",'Cash Flow'!AG8,'Cash Flow'!AG8*(1-(AG97/100+(1-AG97/100)*AG115/100))),"")</f>
        <v/>
      </c>
      <c r="AH123" s="78" t="str">
        <f>IF(ISNUMBER(outYear),IF(FederalDepreciation="N/A",'Cash Flow'!AH8,'Cash Flow'!AH8*(1-(AH97/100+(1-AH97/100)*AH115/100))),"")</f>
        <v/>
      </c>
      <c r="AI123" s="78" t="str">
        <f>IF(ISNUMBER(outYear),IF(FederalDepreciation="N/A",'Cash Flow'!AI8,'Cash Flow'!AI8*(1-(AI97/100+(1-AI97/100)*AI115/100))),"")</f>
        <v/>
      </c>
      <c r="AJ123" s="78" t="str">
        <f>IF(ISNUMBER(outYear),IF(FederalDepreciation="N/A",'Cash Flow'!AJ8,'Cash Flow'!AJ8*(1-(AJ97/100+(1-AJ97/100)*AJ115/100))),"")</f>
        <v/>
      </c>
      <c r="AK123" s="78" t="str">
        <f>IF(ISNUMBER(outYear),IF(FederalDepreciation="N/A",'Cash Flow'!AK8,'Cash Flow'!AK8*(1-(AK97/100+(1-AK97/100)*AK115/100))),"")</f>
        <v/>
      </c>
      <c r="AL123" s="78" t="str">
        <f>IF(ISNUMBER(outYear),IF(FederalDepreciation="N/A",'Cash Flow'!AL8,'Cash Flow'!AL8*(1-(AL97/100+(1-AL97/100)*AL115/100))),"")</f>
        <v/>
      </c>
      <c r="AM123" s="78" t="str">
        <f>IF(ISNUMBER(outYear),IF(FederalDepreciation="N/A",'Cash Flow'!AM8,'Cash Flow'!AM8*(1-(AM97/100+(1-AM97/100)*AM115/100))),"")</f>
        <v/>
      </c>
      <c r="AN123" s="78" t="str">
        <f>IF(ISNUMBER(outYear),IF(FederalDepreciation="N/A",'Cash Flow'!AN8,'Cash Flow'!AN8*(1-(AN97/100+(1-AN97/100)*AN115/100))),"")</f>
        <v/>
      </c>
      <c r="AO123" s="78" t="str">
        <f>IF(ISNUMBER(outYear),IF(FederalDepreciation="N/A",'Cash Flow'!AO8,'Cash Flow'!AO8*(1-(AO97/100+(1-AO97/100)*AO115/100))),"")</f>
        <v/>
      </c>
      <c r="AP123" s="78" t="str">
        <f>IF(ISNUMBER(outYear),IF(FederalDepreciation="N/A",'Cash Flow'!AP8,'Cash Flow'!AP8*(1-(AP97/100+(1-AP97/100)*AP115/100))),"")</f>
        <v/>
      </c>
      <c r="AQ123" s="78" t="str">
        <f>IF(ISNUMBER(outYear),IF(FederalDepreciation="N/A",'Cash Flow'!AQ8,'Cash Flow'!AQ8*(1-(AQ97/100+(1-AQ97/100)*AQ115/100))),"")</f>
        <v/>
      </c>
      <c r="AR123" s="78" t="str">
        <f>IF(ISNUMBER(outYear),IF(FederalDepreciation="N/A",'Cash Flow'!AR8,'Cash Flow'!AR8*(1-(AR97/100+(1-AR97/100)*AR115/100))),"")</f>
        <v/>
      </c>
      <c r="AS123" s="78" t="str">
        <f>IF(ISNUMBER(outYear),IF(FederalDepreciation="N/A",'Cash Flow'!AS8,'Cash Flow'!AS8*(1-(AS97/100+(1-AS97/100)*AS115/100))),"")</f>
        <v/>
      </c>
      <c r="AT123" s="78" t="str">
        <f>IF(ISNUMBER(outYear),IF(FederalDepreciation="N/A",'Cash Flow'!AT8,'Cash Flow'!AT8*(1-(AT97/100+(1-AT97/100)*AT115/100))),"")</f>
        <v/>
      </c>
      <c r="AU123" s="78" t="str">
        <f>IF(ISNUMBER(outYear),IF(FederalDepreciation="N/A",'Cash Flow'!AU8,'Cash Flow'!AU8*(1-(AU97/100+(1-AU97/100)*AU115/100))),"")</f>
        <v/>
      </c>
      <c r="AV123" s="78" t="str">
        <f>IF(ISNUMBER(outYear),IF(FederalDepreciation="N/A",'Cash Flow'!AV8,'Cash Flow'!AV8*(1-(AV97/100+(1-AV97/100)*AV115/100))),"")</f>
        <v/>
      </c>
      <c r="AW123" s="78" t="str">
        <f>IF(ISNUMBER(outYear),IF(FederalDepreciation="N/A",'Cash Flow'!AW8,'Cash Flow'!AW8*(1-(AW97/100+(1-AW97/100)*AW115/100))),"")</f>
        <v/>
      </c>
      <c r="AX123" s="78" t="str">
        <f>IF(ISNUMBER(outYear),IF(FederalDepreciation="N/A",'Cash Flow'!AX8,'Cash Flow'!AX8*(1-(AX97/100+(1-AX97/100)*AX115/100))),"")</f>
        <v/>
      </c>
      <c r="AY123" s="78" t="str">
        <f>IF(ISNUMBER(outYear),IF(FederalDepreciation="N/A",'Cash Flow'!AY8,'Cash Flow'!AY8*(1-(AY97/100+(1-AY97/100)*AY115/100))),"")</f>
        <v/>
      </c>
      <c r="AZ123" s="78" t="str">
        <f>IF(ISNUMBER(outYear),IF(FederalDepreciation="N/A",'Cash Flow'!AZ8,'Cash Flow'!AZ8*(1-(AZ97/100+(1-AZ97/100)*AZ115/100))),"")</f>
        <v/>
      </c>
      <c r="BA123" s="78" t="str">
        <f>IF(ISNUMBER(outYear),IF(FederalDepreciation="N/A",'Cash Flow'!BA8,'Cash Flow'!BA8*(1-(BA97/100+(1-BA97/100)*BA115/100))),"")</f>
        <v/>
      </c>
      <c r="BB123" s="78" t="str">
        <f>IF(ISNUMBER(outYear),IF(FederalDepreciation="N/A",'Cash Flow'!BB8,'Cash Flow'!BB8*(1-(BB97/100+(1-BB97/100)*BB115/100))),"")</f>
        <v/>
      </c>
      <c r="BC123" s="78" t="str">
        <f>IF(ISNUMBER(outYear),IF(FederalDepreciation="N/A",'Cash Flow'!BC8,'Cash Flow'!BC8*(1-(BC97/100+(1-BC97/100)*BC115/100))),"")</f>
        <v/>
      </c>
      <c r="BD123" s="78" t="str">
        <f>IF(ISNUMBER(outYear),IF(FederalDepreciation="N/A",'Cash Flow'!BD8,'Cash Flow'!BD8*(1-(BD97/100+(1-BD97/100)*BD115/100))),"")</f>
        <v/>
      </c>
      <c r="BE123" s="78" t="str">
        <f>IF(ISNUMBER(outYear),IF(FederalDepreciation="N/A",'Cash Flow'!BE8,'Cash Flow'!BE8*(1-(BE97/100+(1-BE97/100)*BE115/100))),"")</f>
        <v/>
      </c>
      <c r="BF123" s="78" t="str">
        <f>IF(ISNUMBER(outYear),IF(FederalDepreciation="N/A",'Cash Flow'!BF8,'Cash Flow'!BF8*(1-(BF97/100+(1-BF97/100)*BF115/100))),"")</f>
        <v/>
      </c>
      <c r="BG123" s="78" t="str">
        <f>IF(ISNUMBER(outYear),IF(FederalDepreciation="N/A",'Cash Flow'!BG8,'Cash Flow'!BG8*(1-(BG97/100+(1-BG97/100)*BG115/100))),"")</f>
        <v/>
      </c>
      <c r="BH123" s="78" t="str">
        <f>IF(ISNUMBER(outYear),IF(FederalDepreciation="N/A",'Cash Flow'!BH8,'Cash Flow'!BH8*(1-(BH97/100+(1-BH97/100)*BH115/100))),"")</f>
        <v/>
      </c>
      <c r="BI123" s="78" t="str">
        <f>IF(ISNUMBER(outYear),IF(FederalDepreciation="N/A",'Cash Flow'!BI8,'Cash Flow'!BI8*(1-(BI97/100+(1-BI97/100)*BI115/100))),"")</f>
        <v/>
      </c>
      <c r="BJ123" s="78" t="str">
        <f>IF(ISNUMBER(outYear),IF(FederalDepreciation="N/A",'Cash Flow'!BJ8,'Cash Flow'!BJ8*(1-(BJ97/100+(1-BJ97/100)*BJ115/100))),"")</f>
        <v/>
      </c>
      <c r="BK123" s="78" t="str">
        <f>IF(ISNUMBER(outYear),IF(FederalDepreciation="N/A",'Cash Flow'!BK8,'Cash Flow'!BK8*(1-(BK97/100+(1-BK97/100)*BK115/100))),"")</f>
        <v/>
      </c>
      <c r="BL123" s="78" t="str">
        <f>IF(ISNUMBER(outYear),IF(FederalDepreciation="N/A",'Cash Flow'!BL8,'Cash Flow'!BL8*(1-(BL97/100+(1-BL97/100)*BL115/100))),"")</f>
        <v/>
      </c>
      <c r="BM123" s="78" t="str">
        <f>IF(ISNUMBER(outYear),IF(FederalDepreciation="N/A",'Cash Flow'!BM8,'Cash Flow'!BM8*(1-(BM97/100+(1-BM97/100)*BM115/100))),"")</f>
        <v/>
      </c>
      <c r="BN123" s="78" t="str">
        <f>IF(ISNUMBER(outYear),IF(FederalDepreciation="N/A",'Cash Flow'!BN8,'Cash Flow'!BN8*(1-(BN97/100+(1-BN97/100)*BN115/100))),"")</f>
        <v/>
      </c>
      <c r="BO123" s="78" t="str">
        <f>IF(ISNUMBER(outYear),IF(FederalDepreciation="N/A",'Cash Flow'!BO8,'Cash Flow'!BO8*(1-(BO97/100+(1-BO97/100)*BO115/100))),"")</f>
        <v/>
      </c>
      <c r="BP123" s="78" t="str">
        <f>IF(ISNUMBER(outYear),IF(FederalDepreciation="N/A",'Cash Flow'!BP8,'Cash Flow'!BP8*(1-(BP97/100+(1-BP97/100)*BP115/100))),"")</f>
        <v/>
      </c>
      <c r="BQ123" s="78" t="str">
        <f>IF(ISNUMBER(outYear),IF(FederalDepreciation="N/A",'Cash Flow'!BQ8,'Cash Flow'!BQ8*(1-(BQ97/100+(1-BQ97/100)*BQ115/100))),"")</f>
        <v/>
      </c>
      <c r="BR123" s="78" t="str">
        <f>IF(ISNUMBER(outYear),IF(FederalDepreciation="N/A",'Cash Flow'!BR8,'Cash Flow'!BR8*(1-(BR97/100+(1-BR97/100)*BR115/100))),"")</f>
        <v/>
      </c>
      <c r="BS123" s="78" t="str">
        <f>IF(ISNUMBER(outYear),IF(FederalDepreciation="N/A",'Cash Flow'!BS8,'Cash Flow'!BS8*(1-(BS97/100+(1-BS97/100)*BS115/100))),"")</f>
        <v/>
      </c>
      <c r="BT123" s="78" t="str">
        <f>IF(ISNUMBER(outYear),IF(FederalDepreciation="N/A",'Cash Flow'!BT8,'Cash Flow'!BT8*(1-(BT97/100+(1-BT97/100)*BT115/100))),"")</f>
        <v/>
      </c>
      <c r="BU123" s="78" t="str">
        <f>IF(ISNUMBER(outYear),IF(FederalDepreciation="N/A",'Cash Flow'!BU8,'Cash Flow'!BU8*(1-(BU97/100+(1-BU97/100)*BU115/100))),"")</f>
        <v/>
      </c>
      <c r="BV123" s="78" t="str">
        <f>IF(ISNUMBER(outYear),IF(FederalDepreciation="N/A",'Cash Flow'!BV8,'Cash Flow'!BV8*(1-(BV97/100+(1-BV97/100)*BV115/100))),"")</f>
        <v/>
      </c>
      <c r="BW123" s="78" t="str">
        <f>IF(ISNUMBER(outYear),IF(FederalDepreciation="N/A",'Cash Flow'!BW8,'Cash Flow'!BW8*(1-(BW97/100+(1-BW97/100)*BW115/100))),"")</f>
        <v/>
      </c>
      <c r="BX123" s="78" t="str">
        <f>IF(ISNUMBER(outYear),IF(FederalDepreciation="N/A",'Cash Flow'!BX8,'Cash Flow'!BX8*(1-(BX97/100+(1-BX97/100)*BX115/100))),"")</f>
        <v/>
      </c>
      <c r="BY123" s="78" t="str">
        <f>IF(ISNUMBER(outYear),IF(FederalDepreciation="N/A",'Cash Flow'!BY8,'Cash Flow'!BY8*(1-(BY97/100+(1-BY97/100)*BY115/100))),"")</f>
        <v/>
      </c>
      <c r="BZ123" s="78" t="str">
        <f>IF(ISNUMBER(outYear),IF(FederalDepreciation="N/A",'Cash Flow'!BZ8,'Cash Flow'!BZ8*(1-(BZ97/100+(1-BZ97/100)*BZ115/100))),"")</f>
        <v/>
      </c>
      <c r="CA123" s="78" t="str">
        <f>IF(ISNUMBER(outYear),IF(FederalDepreciation="N/A",'Cash Flow'!CA8,'Cash Flow'!CA8*(1-(CA97/100+(1-CA97/100)*CA115/100))),"")</f>
        <v/>
      </c>
      <c r="CB123" s="78" t="str">
        <f>IF(ISNUMBER(outYear),IF(FederalDepreciation="N/A",'Cash Flow'!CB8,'Cash Flow'!CB8*(1-(CB97/100+(1-CB97/100)*CB115/100))),"")</f>
        <v/>
      </c>
      <c r="CC123" s="78" t="str">
        <f>IF(ISNUMBER(outYear),IF(FederalDepreciation="N/A",'Cash Flow'!CC8,'Cash Flow'!CC8*(1-(CC97/100+(1-CC97/100)*CC115/100))),"")</f>
        <v/>
      </c>
      <c r="CD123" s="78" t="str">
        <f>IF(ISNUMBER(outYear),IF(FederalDepreciation="N/A",'Cash Flow'!CD8,'Cash Flow'!CD8*(1-(CD97/100+(1-CD97/100)*CD115/100))),"")</f>
        <v/>
      </c>
      <c r="CE123" s="78" t="str">
        <f>IF(ISNUMBER(outYear),IF(FederalDepreciation="N/A",'Cash Flow'!CE8,'Cash Flow'!CE8*(1-(CE97/100+(1-CE97/100)*CE115/100))),"")</f>
        <v/>
      </c>
      <c r="CF123" s="78" t="str">
        <f>IF(ISNUMBER(outYear),IF(FederalDepreciation="N/A",'Cash Flow'!CF8,'Cash Flow'!CF8*(1-(CF97/100+(1-CF97/100)*CF115/100))),"")</f>
        <v/>
      </c>
      <c r="CG123" s="78" t="str">
        <f>IF(ISNUMBER(outYear),IF(FederalDepreciation="N/A",'Cash Flow'!CG8,'Cash Flow'!CG8*(1-(CG97/100+(1-CG97/100)*CG115/100))),"")</f>
        <v/>
      </c>
      <c r="CH123" s="78" t="str">
        <f>IF(ISNUMBER(outYear),IF(FederalDepreciation="N/A",'Cash Flow'!CH8,'Cash Flow'!CH8*(1-(CH97/100+(1-CH97/100)*CH115/100))),"")</f>
        <v/>
      </c>
      <c r="CI123" s="78" t="str">
        <f>IF(ISNUMBER(outYear),IF(FederalDepreciation="N/A",'Cash Flow'!CI8,'Cash Flow'!CI8*(1-(CI97/100+(1-CI97/100)*CI115/100))),"")</f>
        <v/>
      </c>
      <c r="CJ123" s="78" t="str">
        <f>IF(ISNUMBER(outYear),IF(FederalDepreciation="N/A",'Cash Flow'!CJ8,'Cash Flow'!CJ8*(1-(CJ97/100+(1-CJ97/100)*CJ115/100))),"")</f>
        <v/>
      </c>
      <c r="CK123" s="78" t="str">
        <f>IF(ISNUMBER(outYear),IF(FederalDepreciation="N/A",'Cash Flow'!CK8,'Cash Flow'!CK8*(1-(CK97/100+(1-CK97/100)*CK115/100))),"")</f>
        <v/>
      </c>
      <c r="CL123" s="78" t="str">
        <f>IF(ISNUMBER(outYear),IF(FederalDepreciation="N/A",'Cash Flow'!CL8,'Cash Flow'!CL8*(1-(CL97/100+(1-CL97/100)*CL115/100))),"")</f>
        <v/>
      </c>
      <c r="CM123" s="78" t="str">
        <f>IF(ISNUMBER(outYear),IF(FederalDepreciation="N/A",'Cash Flow'!CM8,'Cash Flow'!CM8*(1-(CM97/100+(1-CM97/100)*CM115/100))),"")</f>
        <v/>
      </c>
      <c r="CN123" s="78" t="str">
        <f>IF(ISNUMBER(outYear),IF(FederalDepreciation="N/A",'Cash Flow'!CN8,'Cash Flow'!CN8*(1-(CN97/100+(1-CN97/100)*CN115/100))),"")</f>
        <v/>
      </c>
      <c r="CO123" s="78" t="str">
        <f>IF(ISNUMBER(outYear),IF(FederalDepreciation="N/A",'Cash Flow'!CO8,'Cash Flow'!CO8*(1-(CO97/100+(1-CO97/100)*CO115/100))),"")</f>
        <v/>
      </c>
      <c r="CP123" s="78" t="str">
        <f>IF(ISNUMBER(outYear),IF(FederalDepreciation="N/A",'Cash Flow'!CP8,'Cash Flow'!CP8*(1-(CP97/100+(1-CP97/100)*CP115/100))),"")</f>
        <v/>
      </c>
      <c r="CQ123" s="78" t="str">
        <f>IF(ISNUMBER(outYear),IF(FederalDepreciation="N/A",'Cash Flow'!CQ8,'Cash Flow'!CQ8*(1-(CQ97/100+(1-CQ97/100)*CQ115/100))),"")</f>
        <v/>
      </c>
      <c r="CR123" s="78" t="str">
        <f>IF(ISNUMBER(outYear),IF(FederalDepreciation="N/A",'Cash Flow'!CR8,'Cash Flow'!CR8*(1-(CR97/100+(1-CR97/100)*CR115/100))),"")</f>
        <v/>
      </c>
      <c r="CS123" s="78" t="str">
        <f>IF(ISNUMBER(outYear),IF(FederalDepreciation="N/A",'Cash Flow'!CS8,'Cash Flow'!CS8*(1-(CS97/100+(1-CS97/100)*CS115/100))),"")</f>
        <v/>
      </c>
      <c r="CT123" s="78" t="str">
        <f>IF(ISNUMBER(outYear),IF(FederalDepreciation="N/A",'Cash Flow'!CT8,'Cash Flow'!CT8*(1-(CT97/100+(1-CT97/100)*CT115/100))),"")</f>
        <v/>
      </c>
      <c r="CU123" s="78" t="str">
        <f>IF(ISNUMBER(outYear),IF(FederalDepreciation="N/A",'Cash Flow'!CU8,'Cash Flow'!CU8*(1-(CU97/100+(1-CU97/100)*CU115/100))),"")</f>
        <v/>
      </c>
      <c r="CV123" s="78" t="str">
        <f>IF(ISNUMBER(outYear),IF(FederalDepreciation="N/A",'Cash Flow'!CV8,'Cash Flow'!CV8*(1-(CV97/100+(1-CV97/100)*CV115/100))),"")</f>
        <v/>
      </c>
      <c r="CW123" s="78" t="str">
        <f>IF(ISNUMBER(outYear),IF(FederalDepreciation="N/A",'Cash Flow'!CW8,'Cash Flow'!CW8*(1-(CW97/100+(1-CW97/100)*CW115/100))),"")</f>
        <v/>
      </c>
      <c r="CX123" s="78" t="str">
        <f>IF(ISNUMBER(outYear),IF(FederalDepreciation="N/A",'Cash Flow'!CX8,'Cash Flow'!CX8*(1-(CX97/100+(1-CX97/100)*CX115/100))),"")</f>
        <v/>
      </c>
    </row>
    <row r="124" spans="1:102" x14ac:dyDescent="0.2">
      <c r="A124" s="10" t="s">
        <v>86</v>
      </c>
      <c r="B124" s="76">
        <f>IF(ISNUMBER(outYear),+B122+B8,"")</f>
        <v>0</v>
      </c>
      <c r="C124" s="76">
        <f t="shared" ref="C124:AH124" si="390">IF(ISNUMBER(outYear),+C122+C123,"")</f>
        <v>338625.48625463329</v>
      </c>
      <c r="D124" s="76">
        <f t="shared" si="390"/>
        <v>53072.547816043785</v>
      </c>
      <c r="E124" s="76">
        <f t="shared" si="390"/>
        <v>23350.100201650646</v>
      </c>
      <c r="F124" s="76">
        <f t="shared" si="390"/>
        <v>5737.6997184232896</v>
      </c>
      <c r="G124" s="76">
        <f t="shared" si="390"/>
        <v>6286.1557747786646</v>
      </c>
      <c r="H124" s="76">
        <f t="shared" si="390"/>
        <v>-6771.1206089604457</v>
      </c>
      <c r="I124" s="76">
        <f t="shared" si="390"/>
        <v>-19820.253878719792</v>
      </c>
      <c r="J124" s="76">
        <f t="shared" si="390"/>
        <v>-19246.582541857635</v>
      </c>
      <c r="K124" s="76">
        <f t="shared" si="390"/>
        <v>-18664.347512801331</v>
      </c>
      <c r="L124" s="76">
        <f t="shared" si="390"/>
        <v>-18073.557667725152</v>
      </c>
      <c r="M124" s="76">
        <f t="shared" si="390"/>
        <v>-17474.246746026845</v>
      </c>
      <c r="N124" s="76">
        <f t="shared" si="390"/>
        <v>-16866.400826331046</v>
      </c>
      <c r="O124" s="76">
        <f t="shared" si="390"/>
        <v>-16250.106249119621</v>
      </c>
      <c r="P124" s="76">
        <f t="shared" si="390"/>
        <v>-15625.403697423782</v>
      </c>
      <c r="Q124" s="76">
        <f t="shared" si="390"/>
        <v>-14992.215787069174</v>
      </c>
      <c r="R124" s="76">
        <f t="shared" si="390"/>
        <v>-14350.788988024746</v>
      </c>
      <c r="S124" s="76">
        <f t="shared" si="390"/>
        <v>-13701.033538465977</v>
      </c>
      <c r="T124" s="76">
        <f t="shared" si="390"/>
        <v>-13043.185863228537</v>
      </c>
      <c r="U124" s="76">
        <f t="shared" si="390"/>
        <v>-12377.222048392759</v>
      </c>
      <c r="V124" s="76">
        <f t="shared" si="390"/>
        <v>-11703.373413810092</v>
      </c>
      <c r="W124" s="76">
        <f t="shared" si="390"/>
        <v>-11021.687025451771</v>
      </c>
      <c r="X124" s="76">
        <f t="shared" si="390"/>
        <v>-10332.32095953697</v>
      </c>
      <c r="Y124" s="76">
        <f t="shared" si="390"/>
        <v>-9635.3988004729035</v>
      </c>
      <c r="Z124" s="76">
        <f t="shared" si="390"/>
        <v>-8931.2315447207948</v>
      </c>
      <c r="AA124" s="76">
        <f t="shared" si="390"/>
        <v>-8219.9518027849117</v>
      </c>
      <c r="AB124" s="76" t="str">
        <f t="shared" si="390"/>
        <v/>
      </c>
      <c r="AC124" s="76" t="str">
        <f t="shared" si="390"/>
        <v/>
      </c>
      <c r="AD124" s="76" t="str">
        <f t="shared" si="390"/>
        <v/>
      </c>
      <c r="AE124" s="76" t="str">
        <f t="shared" si="390"/>
        <v/>
      </c>
      <c r="AF124" s="76" t="str">
        <f t="shared" si="390"/>
        <v/>
      </c>
      <c r="AG124" s="76" t="str">
        <f t="shared" si="390"/>
        <v/>
      </c>
      <c r="AH124" s="76" t="str">
        <f t="shared" si="390"/>
        <v/>
      </c>
      <c r="AI124" s="76" t="str">
        <f t="shared" ref="AI124:BN124" si="391">IF(ISNUMBER(outYear),+AI122+AI123,"")</f>
        <v/>
      </c>
      <c r="AJ124" s="76" t="str">
        <f t="shared" si="391"/>
        <v/>
      </c>
      <c r="AK124" s="76" t="str">
        <f t="shared" si="391"/>
        <v/>
      </c>
      <c r="AL124" s="76" t="str">
        <f t="shared" si="391"/>
        <v/>
      </c>
      <c r="AM124" s="76" t="str">
        <f t="shared" si="391"/>
        <v/>
      </c>
      <c r="AN124" s="76" t="str">
        <f t="shared" si="391"/>
        <v/>
      </c>
      <c r="AO124" s="76" t="str">
        <f t="shared" si="391"/>
        <v/>
      </c>
      <c r="AP124" s="76" t="str">
        <f t="shared" si="391"/>
        <v/>
      </c>
      <c r="AQ124" s="76" t="str">
        <f t="shared" si="391"/>
        <v/>
      </c>
      <c r="AR124" s="76" t="str">
        <f t="shared" si="391"/>
        <v/>
      </c>
      <c r="AS124" s="76" t="str">
        <f t="shared" si="391"/>
        <v/>
      </c>
      <c r="AT124" s="76" t="str">
        <f t="shared" si="391"/>
        <v/>
      </c>
      <c r="AU124" s="76" t="str">
        <f t="shared" si="391"/>
        <v/>
      </c>
      <c r="AV124" s="76" t="str">
        <f t="shared" si="391"/>
        <v/>
      </c>
      <c r="AW124" s="76" t="str">
        <f t="shared" si="391"/>
        <v/>
      </c>
      <c r="AX124" s="76" t="str">
        <f t="shared" si="391"/>
        <v/>
      </c>
      <c r="AY124" s="76" t="str">
        <f t="shared" si="391"/>
        <v/>
      </c>
      <c r="AZ124" s="76" t="str">
        <f t="shared" si="391"/>
        <v/>
      </c>
      <c r="BA124" s="76" t="str">
        <f t="shared" si="391"/>
        <v/>
      </c>
      <c r="BB124" s="76" t="str">
        <f t="shared" si="391"/>
        <v/>
      </c>
      <c r="BC124" s="76" t="str">
        <f t="shared" si="391"/>
        <v/>
      </c>
      <c r="BD124" s="76" t="str">
        <f t="shared" si="391"/>
        <v/>
      </c>
      <c r="BE124" s="76" t="str">
        <f t="shared" si="391"/>
        <v/>
      </c>
      <c r="BF124" s="76" t="str">
        <f t="shared" si="391"/>
        <v/>
      </c>
      <c r="BG124" s="76" t="str">
        <f t="shared" si="391"/>
        <v/>
      </c>
      <c r="BH124" s="76" t="str">
        <f t="shared" si="391"/>
        <v/>
      </c>
      <c r="BI124" s="76" t="str">
        <f t="shared" si="391"/>
        <v/>
      </c>
      <c r="BJ124" s="76" t="str">
        <f t="shared" si="391"/>
        <v/>
      </c>
      <c r="BK124" s="76" t="str">
        <f t="shared" si="391"/>
        <v/>
      </c>
      <c r="BL124" s="76" t="str">
        <f t="shared" si="391"/>
        <v/>
      </c>
      <c r="BM124" s="76" t="str">
        <f t="shared" si="391"/>
        <v/>
      </c>
      <c r="BN124" s="76" t="str">
        <f t="shared" si="391"/>
        <v/>
      </c>
      <c r="BO124" s="76" t="str">
        <f t="shared" ref="BO124:CT124" si="392">IF(ISNUMBER(outYear),+BO122+BO123,"")</f>
        <v/>
      </c>
      <c r="BP124" s="76" t="str">
        <f t="shared" si="392"/>
        <v/>
      </c>
      <c r="BQ124" s="76" t="str">
        <f t="shared" si="392"/>
        <v/>
      </c>
      <c r="BR124" s="76" t="str">
        <f t="shared" si="392"/>
        <v/>
      </c>
      <c r="BS124" s="76" t="str">
        <f t="shared" si="392"/>
        <v/>
      </c>
      <c r="BT124" s="76" t="str">
        <f t="shared" si="392"/>
        <v/>
      </c>
      <c r="BU124" s="76" t="str">
        <f t="shared" si="392"/>
        <v/>
      </c>
      <c r="BV124" s="76" t="str">
        <f t="shared" si="392"/>
        <v/>
      </c>
      <c r="BW124" s="76" t="str">
        <f t="shared" si="392"/>
        <v/>
      </c>
      <c r="BX124" s="76" t="str">
        <f t="shared" si="392"/>
        <v/>
      </c>
      <c r="BY124" s="76" t="str">
        <f t="shared" si="392"/>
        <v/>
      </c>
      <c r="BZ124" s="76" t="str">
        <f t="shared" si="392"/>
        <v/>
      </c>
      <c r="CA124" s="76" t="str">
        <f t="shared" si="392"/>
        <v/>
      </c>
      <c r="CB124" s="76" t="str">
        <f t="shared" si="392"/>
        <v/>
      </c>
      <c r="CC124" s="76" t="str">
        <f t="shared" si="392"/>
        <v/>
      </c>
      <c r="CD124" s="76" t="str">
        <f t="shared" si="392"/>
        <v/>
      </c>
      <c r="CE124" s="76" t="str">
        <f t="shared" si="392"/>
        <v/>
      </c>
      <c r="CF124" s="76" t="str">
        <f t="shared" si="392"/>
        <v/>
      </c>
      <c r="CG124" s="76" t="str">
        <f t="shared" si="392"/>
        <v/>
      </c>
      <c r="CH124" s="76" t="str">
        <f t="shared" si="392"/>
        <v/>
      </c>
      <c r="CI124" s="76" t="str">
        <f t="shared" si="392"/>
        <v/>
      </c>
      <c r="CJ124" s="76" t="str">
        <f t="shared" si="392"/>
        <v/>
      </c>
      <c r="CK124" s="76" t="str">
        <f t="shared" si="392"/>
        <v/>
      </c>
      <c r="CL124" s="76" t="str">
        <f t="shared" si="392"/>
        <v/>
      </c>
      <c r="CM124" s="76" t="str">
        <f t="shared" si="392"/>
        <v/>
      </c>
      <c r="CN124" s="76" t="str">
        <f t="shared" si="392"/>
        <v/>
      </c>
      <c r="CO124" s="76" t="str">
        <f t="shared" si="392"/>
        <v/>
      </c>
      <c r="CP124" s="76" t="str">
        <f t="shared" si="392"/>
        <v/>
      </c>
      <c r="CQ124" s="76" t="str">
        <f t="shared" si="392"/>
        <v/>
      </c>
      <c r="CR124" s="76" t="str">
        <f t="shared" si="392"/>
        <v/>
      </c>
      <c r="CS124" s="76" t="str">
        <f t="shared" si="392"/>
        <v/>
      </c>
      <c r="CT124" s="76" t="str">
        <f t="shared" si="392"/>
        <v/>
      </c>
      <c r="CU124" s="76" t="str">
        <f t="shared" ref="CU124:CX124" si="393">IF(ISNUMBER(outYear),+CU122+CU123,"")</f>
        <v/>
      </c>
      <c r="CV124" s="76" t="str">
        <f t="shared" si="393"/>
        <v/>
      </c>
      <c r="CW124" s="76" t="str">
        <f t="shared" si="393"/>
        <v/>
      </c>
      <c r="CX124" s="76" t="str">
        <f t="shared" si="393"/>
        <v/>
      </c>
    </row>
    <row r="125" spans="1:102" x14ac:dyDescent="0.2">
      <c r="B125" s="3"/>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row>
    <row r="126" spans="1:102" x14ac:dyDescent="0.2">
      <c r="A126" s="110" t="s">
        <v>164</v>
      </c>
      <c r="B126" s="107"/>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108"/>
      <c r="AI126" s="108"/>
      <c r="AJ126" s="108"/>
      <c r="AK126" s="108"/>
      <c r="AL126" s="108"/>
      <c r="AM126" s="108"/>
      <c r="AN126" s="108"/>
      <c r="AO126" s="108"/>
      <c r="AP126" s="108"/>
      <c r="AQ126" s="108"/>
      <c r="AR126" s="108"/>
      <c r="AS126" s="108"/>
      <c r="AT126" s="108"/>
      <c r="AU126" s="108"/>
      <c r="AV126" s="108"/>
      <c r="AW126" s="108"/>
      <c r="AX126" s="108"/>
      <c r="AY126" s="108"/>
      <c r="AZ126" s="108"/>
      <c r="BA126" s="108"/>
      <c r="BB126" s="108"/>
      <c r="BC126" s="108"/>
      <c r="BD126" s="108"/>
      <c r="BE126" s="108"/>
      <c r="BF126" s="108"/>
      <c r="BG126" s="108"/>
      <c r="BH126" s="108"/>
      <c r="BI126" s="108"/>
      <c r="BJ126" s="108"/>
      <c r="BK126" s="108"/>
      <c r="BL126" s="108"/>
      <c r="BM126" s="108"/>
      <c r="BN126" s="108"/>
      <c r="BO126" s="108"/>
      <c r="BP126" s="108"/>
      <c r="BQ126" s="108"/>
      <c r="BR126" s="108"/>
      <c r="BS126" s="108"/>
      <c r="BT126" s="108"/>
      <c r="BU126" s="108"/>
      <c r="BV126" s="108"/>
      <c r="BW126" s="108"/>
      <c r="BX126" s="108"/>
      <c r="BY126" s="108"/>
      <c r="BZ126" s="108"/>
      <c r="CA126" s="108"/>
      <c r="CB126" s="108"/>
      <c r="CC126" s="108"/>
      <c r="CD126" s="108"/>
      <c r="CE126" s="108"/>
      <c r="CF126" s="108"/>
      <c r="CG126" s="108"/>
      <c r="CH126" s="108"/>
      <c r="CI126" s="108"/>
      <c r="CJ126" s="108"/>
      <c r="CK126" s="108"/>
      <c r="CL126" s="108"/>
      <c r="CM126" s="108"/>
      <c r="CN126" s="108"/>
      <c r="CO126" s="108"/>
      <c r="CP126" s="108"/>
      <c r="CQ126" s="108"/>
      <c r="CR126" s="108"/>
      <c r="CS126" s="108"/>
      <c r="CT126" s="108"/>
      <c r="CU126" s="108"/>
      <c r="CV126" s="108"/>
      <c r="CW126" s="108"/>
      <c r="CX126" s="109"/>
    </row>
    <row r="127" spans="1:102" x14ac:dyDescent="0.2">
      <c r="A127" s="55" t="s">
        <v>169</v>
      </c>
      <c r="B127" s="76">
        <f>IF(ISNUMBER(outYear),(B39+B40),"")</f>
        <v>1048130</v>
      </c>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c r="AB127" s="76"/>
      <c r="AC127" s="76"/>
      <c r="AD127" s="76"/>
      <c r="AE127" s="76"/>
      <c r="AF127" s="76"/>
      <c r="AG127" s="76"/>
      <c r="AH127" s="76"/>
      <c r="AI127" s="76"/>
      <c r="AJ127" s="76"/>
      <c r="AK127" s="76"/>
      <c r="AL127" s="76"/>
      <c r="AM127" s="76"/>
      <c r="AN127" s="76"/>
      <c r="AO127" s="76"/>
      <c r="AP127" s="76"/>
      <c r="AQ127" s="76"/>
      <c r="AR127" s="76"/>
      <c r="AS127" s="76"/>
      <c r="AT127" s="76"/>
      <c r="AU127" s="76"/>
      <c r="AV127" s="76"/>
      <c r="AW127" s="76"/>
      <c r="AX127" s="76"/>
      <c r="AY127" s="76"/>
      <c r="AZ127" s="76"/>
      <c r="BA127" s="76"/>
      <c r="BB127" s="76"/>
      <c r="BC127" s="76"/>
      <c r="BD127" s="76"/>
      <c r="BE127" s="76"/>
      <c r="BF127" s="76"/>
      <c r="BG127" s="76"/>
      <c r="BH127" s="76"/>
      <c r="BI127" s="76"/>
      <c r="BJ127" s="76"/>
      <c r="BK127" s="76"/>
      <c r="BL127" s="76"/>
      <c r="BM127" s="76"/>
      <c r="BN127" s="76"/>
      <c r="BO127" s="76"/>
      <c r="BP127" s="76"/>
      <c r="BQ127" s="76"/>
      <c r="BR127" s="76"/>
      <c r="BS127" s="76"/>
      <c r="BT127" s="76"/>
      <c r="BU127" s="76"/>
      <c r="BV127" s="76"/>
      <c r="BW127" s="76"/>
      <c r="BX127" s="76"/>
      <c r="BY127" s="76"/>
      <c r="BZ127" s="76"/>
      <c r="CA127" s="76"/>
      <c r="CB127" s="76"/>
      <c r="CC127" s="76"/>
      <c r="CD127" s="76"/>
      <c r="CE127" s="76"/>
      <c r="CF127" s="76"/>
      <c r="CG127" s="76"/>
      <c r="CH127" s="76"/>
      <c r="CI127" s="76"/>
      <c r="CJ127" s="76"/>
      <c r="CK127" s="76"/>
      <c r="CL127" s="76"/>
      <c r="CM127" s="76"/>
      <c r="CN127" s="76"/>
      <c r="CO127" s="76"/>
      <c r="CP127" s="76"/>
      <c r="CQ127" s="76"/>
      <c r="CR127" s="76"/>
      <c r="CS127" s="76"/>
      <c r="CT127" s="76"/>
      <c r="CU127" s="76"/>
      <c r="CV127" s="76"/>
      <c r="CW127" s="76"/>
      <c r="CX127" s="76"/>
    </row>
    <row r="128" spans="1:102" x14ac:dyDescent="0.2">
      <c r="A128" s="55" t="s">
        <v>208</v>
      </c>
      <c r="B128" s="8"/>
      <c r="C128" s="215">
        <f t="shared" ref="C128:AH128" si="394">IF(ISNUMBER(outYear),C97/100+C115/100*(1-C97/100),"")</f>
        <v>0.26529999999999998</v>
      </c>
      <c r="D128" s="215">
        <f t="shared" si="394"/>
        <v>0.26529999999999998</v>
      </c>
      <c r="E128" s="215">
        <f t="shared" si="394"/>
        <v>0.26529999999999998</v>
      </c>
      <c r="F128" s="215">
        <f t="shared" si="394"/>
        <v>0.26529999999999998</v>
      </c>
      <c r="G128" s="215">
        <f t="shared" si="394"/>
        <v>0.26529999999999998</v>
      </c>
      <c r="H128" s="215">
        <f t="shared" si="394"/>
        <v>0.26529999999999998</v>
      </c>
      <c r="I128" s="215">
        <f t="shared" si="394"/>
        <v>0.26529999999999998</v>
      </c>
      <c r="J128" s="215">
        <f t="shared" si="394"/>
        <v>0.26529999999999998</v>
      </c>
      <c r="K128" s="215">
        <f t="shared" si="394"/>
        <v>0.26529999999999998</v>
      </c>
      <c r="L128" s="215">
        <f t="shared" si="394"/>
        <v>0.26529999999999998</v>
      </c>
      <c r="M128" s="215">
        <f t="shared" si="394"/>
        <v>0.26529999999999998</v>
      </c>
      <c r="N128" s="215">
        <f t="shared" si="394"/>
        <v>0.26529999999999998</v>
      </c>
      <c r="O128" s="215">
        <f t="shared" si="394"/>
        <v>0.26529999999999998</v>
      </c>
      <c r="P128" s="215">
        <f t="shared" si="394"/>
        <v>0.26529999999999998</v>
      </c>
      <c r="Q128" s="215">
        <f t="shared" si="394"/>
        <v>0.26529999999999998</v>
      </c>
      <c r="R128" s="215">
        <f t="shared" si="394"/>
        <v>0.26529999999999998</v>
      </c>
      <c r="S128" s="215">
        <f t="shared" si="394"/>
        <v>0.26529999999999998</v>
      </c>
      <c r="T128" s="215">
        <f t="shared" si="394"/>
        <v>0.26529999999999998</v>
      </c>
      <c r="U128" s="215">
        <f t="shared" si="394"/>
        <v>0.26529999999999998</v>
      </c>
      <c r="V128" s="215">
        <f t="shared" si="394"/>
        <v>0.26529999999999998</v>
      </c>
      <c r="W128" s="215">
        <f t="shared" si="394"/>
        <v>0.26529999999999998</v>
      </c>
      <c r="X128" s="215">
        <f t="shared" si="394"/>
        <v>0.26529999999999998</v>
      </c>
      <c r="Y128" s="215">
        <f t="shared" si="394"/>
        <v>0.26529999999999998</v>
      </c>
      <c r="Z128" s="215">
        <f t="shared" si="394"/>
        <v>0.26529999999999998</v>
      </c>
      <c r="AA128" s="215">
        <f t="shared" si="394"/>
        <v>0.26529999999999998</v>
      </c>
      <c r="AB128" s="215" t="str">
        <f t="shared" si="394"/>
        <v/>
      </c>
      <c r="AC128" s="215" t="str">
        <f t="shared" si="394"/>
        <v/>
      </c>
      <c r="AD128" s="215" t="str">
        <f t="shared" si="394"/>
        <v/>
      </c>
      <c r="AE128" s="215" t="str">
        <f t="shared" si="394"/>
        <v/>
      </c>
      <c r="AF128" s="215" t="str">
        <f t="shared" si="394"/>
        <v/>
      </c>
      <c r="AG128" s="215" t="str">
        <f t="shared" si="394"/>
        <v/>
      </c>
      <c r="AH128" s="215" t="str">
        <f t="shared" si="394"/>
        <v/>
      </c>
      <c r="AI128" s="215" t="str">
        <f t="shared" ref="AI128:BN128" si="395">IF(ISNUMBER(outYear),AI97/100+AI115/100*(1-AI97/100),"")</f>
        <v/>
      </c>
      <c r="AJ128" s="215" t="str">
        <f t="shared" si="395"/>
        <v/>
      </c>
      <c r="AK128" s="215" t="str">
        <f t="shared" si="395"/>
        <v/>
      </c>
      <c r="AL128" s="215" t="str">
        <f t="shared" si="395"/>
        <v/>
      </c>
      <c r="AM128" s="215" t="str">
        <f t="shared" si="395"/>
        <v/>
      </c>
      <c r="AN128" s="215" t="str">
        <f t="shared" si="395"/>
        <v/>
      </c>
      <c r="AO128" s="215" t="str">
        <f t="shared" si="395"/>
        <v/>
      </c>
      <c r="AP128" s="215" t="str">
        <f t="shared" si="395"/>
        <v/>
      </c>
      <c r="AQ128" s="215" t="str">
        <f t="shared" si="395"/>
        <v/>
      </c>
      <c r="AR128" s="215" t="str">
        <f t="shared" si="395"/>
        <v/>
      </c>
      <c r="AS128" s="215" t="str">
        <f t="shared" si="395"/>
        <v/>
      </c>
      <c r="AT128" s="215" t="str">
        <f t="shared" si="395"/>
        <v/>
      </c>
      <c r="AU128" s="215" t="str">
        <f t="shared" si="395"/>
        <v/>
      </c>
      <c r="AV128" s="215" t="str">
        <f t="shared" si="395"/>
        <v/>
      </c>
      <c r="AW128" s="215" t="str">
        <f t="shared" si="395"/>
        <v/>
      </c>
      <c r="AX128" s="215" t="str">
        <f t="shared" si="395"/>
        <v/>
      </c>
      <c r="AY128" s="215" t="str">
        <f t="shared" si="395"/>
        <v/>
      </c>
      <c r="AZ128" s="215" t="str">
        <f t="shared" si="395"/>
        <v/>
      </c>
      <c r="BA128" s="215" t="str">
        <f t="shared" si="395"/>
        <v/>
      </c>
      <c r="BB128" s="215" t="str">
        <f t="shared" si="395"/>
        <v/>
      </c>
      <c r="BC128" s="215" t="str">
        <f t="shared" si="395"/>
        <v/>
      </c>
      <c r="BD128" s="215" t="str">
        <f t="shared" si="395"/>
        <v/>
      </c>
      <c r="BE128" s="215" t="str">
        <f t="shared" si="395"/>
        <v/>
      </c>
      <c r="BF128" s="215" t="str">
        <f t="shared" si="395"/>
        <v/>
      </c>
      <c r="BG128" s="215" t="str">
        <f t="shared" si="395"/>
        <v/>
      </c>
      <c r="BH128" s="215" t="str">
        <f t="shared" si="395"/>
        <v/>
      </c>
      <c r="BI128" s="215" t="str">
        <f t="shared" si="395"/>
        <v/>
      </c>
      <c r="BJ128" s="215" t="str">
        <f t="shared" si="395"/>
        <v/>
      </c>
      <c r="BK128" s="215" t="str">
        <f t="shared" si="395"/>
        <v/>
      </c>
      <c r="BL128" s="215" t="str">
        <f t="shared" si="395"/>
        <v/>
      </c>
      <c r="BM128" s="215" t="str">
        <f t="shared" si="395"/>
        <v/>
      </c>
      <c r="BN128" s="215" t="str">
        <f t="shared" si="395"/>
        <v/>
      </c>
      <c r="BO128" s="215" t="str">
        <f t="shared" ref="BO128:CX128" si="396">IF(ISNUMBER(outYear),BO97/100+BO115/100*(1-BO97/100),"")</f>
        <v/>
      </c>
      <c r="BP128" s="215" t="str">
        <f t="shared" si="396"/>
        <v/>
      </c>
      <c r="BQ128" s="215" t="str">
        <f t="shared" si="396"/>
        <v/>
      </c>
      <c r="BR128" s="215" t="str">
        <f t="shared" si="396"/>
        <v/>
      </c>
      <c r="BS128" s="215" t="str">
        <f t="shared" si="396"/>
        <v/>
      </c>
      <c r="BT128" s="215" t="str">
        <f t="shared" si="396"/>
        <v/>
      </c>
      <c r="BU128" s="215" t="str">
        <f t="shared" si="396"/>
        <v/>
      </c>
      <c r="BV128" s="215" t="str">
        <f t="shared" si="396"/>
        <v/>
      </c>
      <c r="BW128" s="215" t="str">
        <f t="shared" si="396"/>
        <v/>
      </c>
      <c r="BX128" s="215" t="str">
        <f t="shared" si="396"/>
        <v/>
      </c>
      <c r="BY128" s="215" t="str">
        <f t="shared" si="396"/>
        <v/>
      </c>
      <c r="BZ128" s="215" t="str">
        <f t="shared" si="396"/>
        <v/>
      </c>
      <c r="CA128" s="215" t="str">
        <f t="shared" si="396"/>
        <v/>
      </c>
      <c r="CB128" s="215" t="str">
        <f t="shared" si="396"/>
        <v/>
      </c>
      <c r="CC128" s="215" t="str">
        <f t="shared" si="396"/>
        <v/>
      </c>
      <c r="CD128" s="215" t="str">
        <f t="shared" si="396"/>
        <v/>
      </c>
      <c r="CE128" s="215" t="str">
        <f t="shared" si="396"/>
        <v/>
      </c>
      <c r="CF128" s="215" t="str">
        <f t="shared" si="396"/>
        <v/>
      </c>
      <c r="CG128" s="215" t="str">
        <f t="shared" si="396"/>
        <v/>
      </c>
      <c r="CH128" s="215" t="str">
        <f t="shared" si="396"/>
        <v/>
      </c>
      <c r="CI128" s="215" t="str">
        <f t="shared" si="396"/>
        <v/>
      </c>
      <c r="CJ128" s="215" t="str">
        <f t="shared" si="396"/>
        <v/>
      </c>
      <c r="CK128" s="215" t="str">
        <f t="shared" si="396"/>
        <v/>
      </c>
      <c r="CL128" s="215" t="str">
        <f t="shared" si="396"/>
        <v/>
      </c>
      <c r="CM128" s="215" t="str">
        <f t="shared" si="396"/>
        <v/>
      </c>
      <c r="CN128" s="215" t="str">
        <f t="shared" si="396"/>
        <v/>
      </c>
      <c r="CO128" s="215" t="str">
        <f t="shared" si="396"/>
        <v/>
      </c>
      <c r="CP128" s="215" t="str">
        <f t="shared" si="396"/>
        <v/>
      </c>
      <c r="CQ128" s="215" t="str">
        <f t="shared" si="396"/>
        <v/>
      </c>
      <c r="CR128" s="215" t="str">
        <f t="shared" si="396"/>
        <v/>
      </c>
      <c r="CS128" s="215" t="str">
        <f t="shared" si="396"/>
        <v/>
      </c>
      <c r="CT128" s="215" t="str">
        <f t="shared" si="396"/>
        <v/>
      </c>
      <c r="CU128" s="215" t="str">
        <f t="shared" si="396"/>
        <v/>
      </c>
      <c r="CV128" s="215" t="str">
        <f t="shared" si="396"/>
        <v/>
      </c>
      <c r="CW128" s="215" t="str">
        <f t="shared" si="396"/>
        <v/>
      </c>
      <c r="CX128" s="215" t="str">
        <f t="shared" si="396"/>
        <v/>
      </c>
    </row>
    <row r="129" spans="1:102" x14ac:dyDescent="0.2">
      <c r="A129" s="55" t="s">
        <v>168</v>
      </c>
      <c r="B129" s="76">
        <f>-B127</f>
        <v>-1048130</v>
      </c>
      <c r="C129" s="76">
        <f t="shared" ref="C129:AH129" si="397">IF(ISNUMBER(outYear),IF(UseTaxDeductibleInterest="No",C124+C43+C44,C124+C43*(1-C128)+C44),"")</f>
        <v>394595.58924999996</v>
      </c>
      <c r="D129" s="76">
        <f t="shared" si="397"/>
        <v>109309.73000400001</v>
      </c>
      <c r="E129" s="76">
        <f t="shared" si="397"/>
        <v>79865.044749900015</v>
      </c>
      <c r="F129" s="76">
        <f t="shared" si="397"/>
        <v>62541.517121377503</v>
      </c>
      <c r="G129" s="76">
        <f t="shared" si="397"/>
        <v>63390.40094662593</v>
      </c>
      <c r="H129" s="76">
        <f t="shared" si="397"/>
        <v>50645.569442535598</v>
      </c>
      <c r="I129" s="76">
        <f t="shared" si="397"/>
        <v>37921.378847610977</v>
      </c>
      <c r="J129" s="76">
        <f t="shared" si="397"/>
        <v>38832.990566301247</v>
      </c>
      <c r="K129" s="76">
        <f t="shared" si="397"/>
        <v>39766.683592458787</v>
      </c>
      <c r="L129" s="76">
        <f t="shared" si="397"/>
        <v>40722.989754520255</v>
      </c>
      <c r="M129" s="76">
        <f t="shared" si="397"/>
        <v>41702.437645883278</v>
      </c>
      <c r="N129" s="76">
        <f t="shared" si="397"/>
        <v>42705.626014030357</v>
      </c>
      <c r="O129" s="76">
        <f t="shared" si="397"/>
        <v>43733.076737631112</v>
      </c>
      <c r="P129" s="76">
        <f t="shared" si="397"/>
        <v>44785.381681571875</v>
      </c>
      <c r="Q129" s="76">
        <f t="shared" si="397"/>
        <v>45863.276079861185</v>
      </c>
      <c r="R129" s="76">
        <f t="shared" si="397"/>
        <v>46967.197626357723</v>
      </c>
      <c r="S129" s="76">
        <f t="shared" si="397"/>
        <v>48097.947613266675</v>
      </c>
      <c r="T129" s="76">
        <f t="shared" si="397"/>
        <v>49256.029607348304</v>
      </c>
      <c r="U129" s="76">
        <f t="shared" si="397"/>
        <v>50442.237113782037</v>
      </c>
      <c r="V129" s="76">
        <f t="shared" si="397"/>
        <v>51657.139187626584</v>
      </c>
      <c r="W129" s="76">
        <f t="shared" si="397"/>
        <v>52901.521152817251</v>
      </c>
      <c r="X129" s="76">
        <f t="shared" si="397"/>
        <v>54176.090618637696</v>
      </c>
      <c r="Y129" s="76">
        <f t="shared" si="397"/>
        <v>55481.624313603636</v>
      </c>
      <c r="Z129" s="76">
        <f t="shared" si="397"/>
        <v>56818.747566693695</v>
      </c>
      <c r="AA129" s="76">
        <f t="shared" si="397"/>
        <v>58188.301545861039</v>
      </c>
      <c r="AB129" s="76" t="str">
        <f t="shared" si="397"/>
        <v/>
      </c>
      <c r="AC129" s="76" t="str">
        <f t="shared" si="397"/>
        <v/>
      </c>
      <c r="AD129" s="76" t="str">
        <f t="shared" si="397"/>
        <v/>
      </c>
      <c r="AE129" s="76" t="str">
        <f t="shared" si="397"/>
        <v/>
      </c>
      <c r="AF129" s="76" t="str">
        <f t="shared" si="397"/>
        <v/>
      </c>
      <c r="AG129" s="76" t="str">
        <f t="shared" si="397"/>
        <v/>
      </c>
      <c r="AH129" s="76" t="str">
        <f t="shared" si="397"/>
        <v/>
      </c>
      <c r="AI129" s="76" t="str">
        <f t="shared" ref="AI129:BN129" si="398">IF(ISNUMBER(outYear),IF(UseTaxDeductibleInterest="No",AI124+AI43+AI44,AI124+AI43*(1-AI128)+AI44),"")</f>
        <v/>
      </c>
      <c r="AJ129" s="76" t="str">
        <f t="shared" si="398"/>
        <v/>
      </c>
      <c r="AK129" s="76" t="str">
        <f t="shared" si="398"/>
        <v/>
      </c>
      <c r="AL129" s="76" t="str">
        <f t="shared" si="398"/>
        <v/>
      </c>
      <c r="AM129" s="76" t="str">
        <f t="shared" si="398"/>
        <v/>
      </c>
      <c r="AN129" s="76" t="str">
        <f t="shared" si="398"/>
        <v/>
      </c>
      <c r="AO129" s="76" t="str">
        <f t="shared" si="398"/>
        <v/>
      </c>
      <c r="AP129" s="76" t="str">
        <f t="shared" si="398"/>
        <v/>
      </c>
      <c r="AQ129" s="76" t="str">
        <f t="shared" si="398"/>
        <v/>
      </c>
      <c r="AR129" s="76" t="str">
        <f t="shared" si="398"/>
        <v/>
      </c>
      <c r="AS129" s="76" t="str">
        <f t="shared" si="398"/>
        <v/>
      </c>
      <c r="AT129" s="76" t="str">
        <f t="shared" si="398"/>
        <v/>
      </c>
      <c r="AU129" s="76" t="str">
        <f t="shared" si="398"/>
        <v/>
      </c>
      <c r="AV129" s="76" t="str">
        <f t="shared" si="398"/>
        <v/>
      </c>
      <c r="AW129" s="76" t="str">
        <f t="shared" si="398"/>
        <v/>
      </c>
      <c r="AX129" s="76" t="str">
        <f t="shared" si="398"/>
        <v/>
      </c>
      <c r="AY129" s="76" t="str">
        <f t="shared" si="398"/>
        <v/>
      </c>
      <c r="AZ129" s="76" t="str">
        <f t="shared" si="398"/>
        <v/>
      </c>
      <c r="BA129" s="76" t="str">
        <f t="shared" si="398"/>
        <v/>
      </c>
      <c r="BB129" s="76" t="str">
        <f t="shared" si="398"/>
        <v/>
      </c>
      <c r="BC129" s="76" t="str">
        <f t="shared" si="398"/>
        <v/>
      </c>
      <c r="BD129" s="76" t="str">
        <f t="shared" si="398"/>
        <v/>
      </c>
      <c r="BE129" s="76" t="str">
        <f t="shared" si="398"/>
        <v/>
      </c>
      <c r="BF129" s="76" t="str">
        <f t="shared" si="398"/>
        <v/>
      </c>
      <c r="BG129" s="76" t="str">
        <f t="shared" si="398"/>
        <v/>
      </c>
      <c r="BH129" s="76" t="str">
        <f t="shared" si="398"/>
        <v/>
      </c>
      <c r="BI129" s="76" t="str">
        <f t="shared" si="398"/>
        <v/>
      </c>
      <c r="BJ129" s="76" t="str">
        <f t="shared" si="398"/>
        <v/>
      </c>
      <c r="BK129" s="76" t="str">
        <f t="shared" si="398"/>
        <v/>
      </c>
      <c r="BL129" s="76" t="str">
        <f t="shared" si="398"/>
        <v/>
      </c>
      <c r="BM129" s="76" t="str">
        <f t="shared" si="398"/>
        <v/>
      </c>
      <c r="BN129" s="76" t="str">
        <f t="shared" si="398"/>
        <v/>
      </c>
      <c r="BO129" s="76" t="str">
        <f t="shared" ref="BO129:CT129" si="399">IF(ISNUMBER(outYear),IF(UseTaxDeductibleInterest="No",BO124+BO43+BO44,BO124+BO43*(1-BO128)+BO44),"")</f>
        <v/>
      </c>
      <c r="BP129" s="76" t="str">
        <f t="shared" si="399"/>
        <v/>
      </c>
      <c r="BQ129" s="76" t="str">
        <f t="shared" si="399"/>
        <v/>
      </c>
      <c r="BR129" s="76" t="str">
        <f t="shared" si="399"/>
        <v/>
      </c>
      <c r="BS129" s="76" t="str">
        <f t="shared" si="399"/>
        <v/>
      </c>
      <c r="BT129" s="76" t="str">
        <f t="shared" si="399"/>
        <v/>
      </c>
      <c r="BU129" s="76" t="str">
        <f t="shared" si="399"/>
        <v/>
      </c>
      <c r="BV129" s="76" t="str">
        <f t="shared" si="399"/>
        <v/>
      </c>
      <c r="BW129" s="76" t="str">
        <f t="shared" si="399"/>
        <v/>
      </c>
      <c r="BX129" s="76" t="str">
        <f t="shared" si="399"/>
        <v/>
      </c>
      <c r="BY129" s="76" t="str">
        <f t="shared" si="399"/>
        <v/>
      </c>
      <c r="BZ129" s="76" t="str">
        <f t="shared" si="399"/>
        <v/>
      </c>
      <c r="CA129" s="76" t="str">
        <f t="shared" si="399"/>
        <v/>
      </c>
      <c r="CB129" s="76" t="str">
        <f t="shared" si="399"/>
        <v/>
      </c>
      <c r="CC129" s="76" t="str">
        <f t="shared" si="399"/>
        <v/>
      </c>
      <c r="CD129" s="76" t="str">
        <f t="shared" si="399"/>
        <v/>
      </c>
      <c r="CE129" s="76" t="str">
        <f t="shared" si="399"/>
        <v/>
      </c>
      <c r="CF129" s="76" t="str">
        <f t="shared" si="399"/>
        <v/>
      </c>
      <c r="CG129" s="76" t="str">
        <f t="shared" si="399"/>
        <v/>
      </c>
      <c r="CH129" s="76" t="str">
        <f t="shared" si="399"/>
        <v/>
      </c>
      <c r="CI129" s="76" t="str">
        <f t="shared" si="399"/>
        <v/>
      </c>
      <c r="CJ129" s="76" t="str">
        <f t="shared" si="399"/>
        <v/>
      </c>
      <c r="CK129" s="76" t="str">
        <f t="shared" si="399"/>
        <v/>
      </c>
      <c r="CL129" s="76" t="str">
        <f t="shared" si="399"/>
        <v/>
      </c>
      <c r="CM129" s="76" t="str">
        <f t="shared" si="399"/>
        <v/>
      </c>
      <c r="CN129" s="76" t="str">
        <f t="shared" si="399"/>
        <v/>
      </c>
      <c r="CO129" s="76" t="str">
        <f t="shared" si="399"/>
        <v/>
      </c>
      <c r="CP129" s="76" t="str">
        <f t="shared" si="399"/>
        <v/>
      </c>
      <c r="CQ129" s="76" t="str">
        <f t="shared" si="399"/>
        <v/>
      </c>
      <c r="CR129" s="76" t="str">
        <f t="shared" si="399"/>
        <v/>
      </c>
      <c r="CS129" s="76" t="str">
        <f t="shared" si="399"/>
        <v/>
      </c>
      <c r="CT129" s="76" t="str">
        <f t="shared" si="399"/>
        <v/>
      </c>
      <c r="CU129" s="76" t="str">
        <f t="shared" ref="CU129:DZ129" si="400">IF(ISNUMBER(outYear),IF(UseTaxDeductibleInterest="No",CU124+CU43+CU44,CU124+CU43*(1-CU128)+CU44),"")</f>
        <v/>
      </c>
      <c r="CV129" s="76" t="str">
        <f t="shared" si="400"/>
        <v/>
      </c>
      <c r="CW129" s="76" t="str">
        <f t="shared" si="400"/>
        <v/>
      </c>
      <c r="CX129" s="76" t="str">
        <f t="shared" si="400"/>
        <v/>
      </c>
    </row>
    <row r="130" spans="1:102" x14ac:dyDescent="0.2">
      <c r="A130" s="55" t="s">
        <v>165</v>
      </c>
      <c r="B130" s="76">
        <f>B129</f>
        <v>-1048130</v>
      </c>
      <c r="C130" s="76">
        <f>IF(ISNUMBER(outYear),+B130+C129,"")</f>
        <v>-653534.41075000004</v>
      </c>
      <c r="D130" s="76">
        <f t="shared" ref="D130:AH130" si="401">IF(ISNUMBER(outYear),+C130+D129,"")</f>
        <v>-544224.68074600003</v>
      </c>
      <c r="E130" s="76">
        <f t="shared" si="401"/>
        <v>-464359.63599610003</v>
      </c>
      <c r="F130" s="76">
        <f t="shared" si="401"/>
        <v>-401818.11887472251</v>
      </c>
      <c r="G130" s="76">
        <f t="shared" si="401"/>
        <v>-338427.71792809659</v>
      </c>
      <c r="H130" s="76">
        <f t="shared" si="401"/>
        <v>-287782.14848556102</v>
      </c>
      <c r="I130" s="76">
        <f t="shared" si="401"/>
        <v>-249860.76963795006</v>
      </c>
      <c r="J130" s="76">
        <f t="shared" si="401"/>
        <v>-211027.77907164881</v>
      </c>
      <c r="K130" s="76">
        <f t="shared" si="401"/>
        <v>-171261.09547919003</v>
      </c>
      <c r="L130" s="76">
        <f t="shared" si="401"/>
        <v>-130538.10572466977</v>
      </c>
      <c r="M130" s="76">
        <f t="shared" si="401"/>
        <v>-88835.66807878649</v>
      </c>
      <c r="N130" s="76">
        <f t="shared" si="401"/>
        <v>-46130.042064756133</v>
      </c>
      <c r="O130" s="76">
        <f t="shared" si="401"/>
        <v>-2396.9653271250208</v>
      </c>
      <c r="P130" s="76">
        <f t="shared" si="401"/>
        <v>42388.416354446854</v>
      </c>
      <c r="Q130" s="76">
        <f t="shared" si="401"/>
        <v>88251.692434308032</v>
      </c>
      <c r="R130" s="76">
        <f t="shared" si="401"/>
        <v>135218.89006066576</v>
      </c>
      <c r="S130" s="76">
        <f t="shared" si="401"/>
        <v>183316.83767393243</v>
      </c>
      <c r="T130" s="76">
        <f t="shared" si="401"/>
        <v>232572.86728128075</v>
      </c>
      <c r="U130" s="76">
        <f t="shared" si="401"/>
        <v>283015.10439506278</v>
      </c>
      <c r="V130" s="76">
        <f t="shared" si="401"/>
        <v>334672.24358268938</v>
      </c>
      <c r="W130" s="76">
        <f t="shared" si="401"/>
        <v>387573.76473550661</v>
      </c>
      <c r="X130" s="76">
        <f t="shared" si="401"/>
        <v>441749.8553541443</v>
      </c>
      <c r="Y130" s="76">
        <f t="shared" si="401"/>
        <v>497231.47966774792</v>
      </c>
      <c r="Z130" s="76">
        <f t="shared" si="401"/>
        <v>554050.22723444155</v>
      </c>
      <c r="AA130" s="76">
        <f t="shared" si="401"/>
        <v>612238.52878030261</v>
      </c>
      <c r="AB130" s="76" t="str">
        <f t="shared" si="401"/>
        <v/>
      </c>
      <c r="AC130" s="76" t="str">
        <f t="shared" si="401"/>
        <v/>
      </c>
      <c r="AD130" s="76" t="str">
        <f t="shared" si="401"/>
        <v/>
      </c>
      <c r="AE130" s="76" t="str">
        <f t="shared" si="401"/>
        <v/>
      </c>
      <c r="AF130" s="76" t="str">
        <f t="shared" si="401"/>
        <v/>
      </c>
      <c r="AG130" s="76" t="str">
        <f t="shared" si="401"/>
        <v/>
      </c>
      <c r="AH130" s="76" t="str">
        <f t="shared" si="401"/>
        <v/>
      </c>
      <c r="AI130" s="76" t="str">
        <f t="shared" ref="AI130:BN130" si="402">IF(ISNUMBER(outYear),+AH130+AI129,"")</f>
        <v/>
      </c>
      <c r="AJ130" s="76" t="str">
        <f t="shared" si="402"/>
        <v/>
      </c>
      <c r="AK130" s="76" t="str">
        <f t="shared" si="402"/>
        <v/>
      </c>
      <c r="AL130" s="76" t="str">
        <f t="shared" si="402"/>
        <v/>
      </c>
      <c r="AM130" s="76" t="str">
        <f t="shared" si="402"/>
        <v/>
      </c>
      <c r="AN130" s="76" t="str">
        <f t="shared" si="402"/>
        <v/>
      </c>
      <c r="AO130" s="76" t="str">
        <f t="shared" si="402"/>
        <v/>
      </c>
      <c r="AP130" s="76" t="str">
        <f t="shared" si="402"/>
        <v/>
      </c>
      <c r="AQ130" s="76" t="str">
        <f t="shared" si="402"/>
        <v/>
      </c>
      <c r="AR130" s="76" t="str">
        <f t="shared" si="402"/>
        <v/>
      </c>
      <c r="AS130" s="76" t="str">
        <f t="shared" si="402"/>
        <v/>
      </c>
      <c r="AT130" s="76" t="str">
        <f t="shared" si="402"/>
        <v/>
      </c>
      <c r="AU130" s="76" t="str">
        <f t="shared" si="402"/>
        <v/>
      </c>
      <c r="AV130" s="76" t="str">
        <f t="shared" si="402"/>
        <v/>
      </c>
      <c r="AW130" s="76" t="str">
        <f t="shared" si="402"/>
        <v/>
      </c>
      <c r="AX130" s="76" t="str">
        <f t="shared" si="402"/>
        <v/>
      </c>
      <c r="AY130" s="76" t="str">
        <f t="shared" si="402"/>
        <v/>
      </c>
      <c r="AZ130" s="76" t="str">
        <f t="shared" si="402"/>
        <v/>
      </c>
      <c r="BA130" s="76" t="str">
        <f t="shared" si="402"/>
        <v/>
      </c>
      <c r="BB130" s="76" t="str">
        <f t="shared" si="402"/>
        <v/>
      </c>
      <c r="BC130" s="76" t="str">
        <f t="shared" si="402"/>
        <v/>
      </c>
      <c r="BD130" s="76" t="str">
        <f t="shared" si="402"/>
        <v/>
      </c>
      <c r="BE130" s="76" t="str">
        <f t="shared" si="402"/>
        <v/>
      </c>
      <c r="BF130" s="76" t="str">
        <f t="shared" si="402"/>
        <v/>
      </c>
      <c r="BG130" s="76" t="str">
        <f t="shared" si="402"/>
        <v/>
      </c>
      <c r="BH130" s="76" t="str">
        <f t="shared" si="402"/>
        <v/>
      </c>
      <c r="BI130" s="76" t="str">
        <f t="shared" si="402"/>
        <v/>
      </c>
      <c r="BJ130" s="76" t="str">
        <f t="shared" si="402"/>
        <v/>
      </c>
      <c r="BK130" s="76" t="str">
        <f t="shared" si="402"/>
        <v/>
      </c>
      <c r="BL130" s="76" t="str">
        <f t="shared" si="402"/>
        <v/>
      </c>
      <c r="BM130" s="76" t="str">
        <f t="shared" si="402"/>
        <v/>
      </c>
      <c r="BN130" s="76" t="str">
        <f t="shared" si="402"/>
        <v/>
      </c>
      <c r="BO130" s="76" t="str">
        <f t="shared" ref="BO130:CT130" si="403">IF(ISNUMBER(outYear),+BN130+BO129,"")</f>
        <v/>
      </c>
      <c r="BP130" s="76" t="str">
        <f t="shared" si="403"/>
        <v/>
      </c>
      <c r="BQ130" s="76" t="str">
        <f t="shared" si="403"/>
        <v/>
      </c>
      <c r="BR130" s="76" t="str">
        <f t="shared" si="403"/>
        <v/>
      </c>
      <c r="BS130" s="76" t="str">
        <f t="shared" si="403"/>
        <v/>
      </c>
      <c r="BT130" s="76" t="str">
        <f t="shared" si="403"/>
        <v/>
      </c>
      <c r="BU130" s="76" t="str">
        <f t="shared" si="403"/>
        <v/>
      </c>
      <c r="BV130" s="76" t="str">
        <f t="shared" si="403"/>
        <v/>
      </c>
      <c r="BW130" s="76" t="str">
        <f t="shared" si="403"/>
        <v/>
      </c>
      <c r="BX130" s="76" t="str">
        <f t="shared" si="403"/>
        <v/>
      </c>
      <c r="BY130" s="76" t="str">
        <f t="shared" si="403"/>
        <v/>
      </c>
      <c r="BZ130" s="76" t="str">
        <f t="shared" si="403"/>
        <v/>
      </c>
      <c r="CA130" s="76" t="str">
        <f t="shared" si="403"/>
        <v/>
      </c>
      <c r="CB130" s="76" t="str">
        <f t="shared" si="403"/>
        <v/>
      </c>
      <c r="CC130" s="76" t="str">
        <f t="shared" si="403"/>
        <v/>
      </c>
      <c r="CD130" s="76" t="str">
        <f t="shared" si="403"/>
        <v/>
      </c>
      <c r="CE130" s="76" t="str">
        <f t="shared" si="403"/>
        <v/>
      </c>
      <c r="CF130" s="76" t="str">
        <f t="shared" si="403"/>
        <v/>
      </c>
      <c r="CG130" s="76" t="str">
        <f t="shared" si="403"/>
        <v/>
      </c>
      <c r="CH130" s="76" t="str">
        <f t="shared" si="403"/>
        <v/>
      </c>
      <c r="CI130" s="76" t="str">
        <f t="shared" si="403"/>
        <v/>
      </c>
      <c r="CJ130" s="76" t="str">
        <f t="shared" si="403"/>
        <v/>
      </c>
      <c r="CK130" s="76" t="str">
        <f t="shared" si="403"/>
        <v/>
      </c>
      <c r="CL130" s="76" t="str">
        <f t="shared" si="403"/>
        <v/>
      </c>
      <c r="CM130" s="76" t="str">
        <f t="shared" si="403"/>
        <v/>
      </c>
      <c r="CN130" s="76" t="str">
        <f t="shared" si="403"/>
        <v/>
      </c>
      <c r="CO130" s="76" t="str">
        <f t="shared" si="403"/>
        <v/>
      </c>
      <c r="CP130" s="76" t="str">
        <f t="shared" si="403"/>
        <v/>
      </c>
      <c r="CQ130" s="76" t="str">
        <f t="shared" si="403"/>
        <v/>
      </c>
      <c r="CR130" s="76" t="str">
        <f t="shared" si="403"/>
        <v/>
      </c>
      <c r="CS130" s="76" t="str">
        <f t="shared" si="403"/>
        <v/>
      </c>
      <c r="CT130" s="76" t="str">
        <f t="shared" si="403"/>
        <v/>
      </c>
      <c r="CU130" s="76" t="str">
        <f t="shared" ref="CU130:CX130" si="404">IF(ISNUMBER(outYear),+CT130+CU129,"")</f>
        <v/>
      </c>
      <c r="CV130" s="76" t="str">
        <f t="shared" si="404"/>
        <v/>
      </c>
      <c r="CW130" s="76" t="str">
        <f t="shared" si="404"/>
        <v/>
      </c>
      <c r="CX130" s="76" t="str">
        <f t="shared" si="404"/>
        <v/>
      </c>
    </row>
    <row r="131" spans="1:102" x14ac:dyDescent="0.2">
      <c r="A131" s="55" t="s">
        <v>163</v>
      </c>
      <c r="B131" s="5"/>
      <c r="C131" s="6">
        <f>IF(ISNUMBER(outYear),IF(C130&lt;=0,1,IF(B130&gt;0,0,IF(-B130/C129&gt;0,-B130/C129,0))),"")</f>
        <v>1</v>
      </c>
      <c r="D131" s="6">
        <f t="shared" ref="D131:AH131" si="405">IF(ISNUMBER(outYear),IF(D130&lt;=0,1,IF(C130&gt;0,0,IF(-C130/D129&gt;0,-C130/D129,0))),"")</f>
        <v>1</v>
      </c>
      <c r="E131" s="6">
        <f t="shared" si="405"/>
        <v>1</v>
      </c>
      <c r="F131" s="6">
        <f t="shared" si="405"/>
        <v>1</v>
      </c>
      <c r="G131" s="6">
        <f t="shared" si="405"/>
        <v>1</v>
      </c>
      <c r="H131" s="6">
        <f t="shared" si="405"/>
        <v>1</v>
      </c>
      <c r="I131" s="6">
        <f t="shared" si="405"/>
        <v>1</v>
      </c>
      <c r="J131" s="6">
        <f t="shared" si="405"/>
        <v>1</v>
      </c>
      <c r="K131" s="6">
        <f t="shared" si="405"/>
        <v>1</v>
      </c>
      <c r="L131" s="6">
        <f t="shared" si="405"/>
        <v>1</v>
      </c>
      <c r="M131" s="6">
        <f t="shared" si="405"/>
        <v>1</v>
      </c>
      <c r="N131" s="6">
        <f t="shared" si="405"/>
        <v>1</v>
      </c>
      <c r="O131" s="6">
        <f t="shared" si="405"/>
        <v>1</v>
      </c>
      <c r="P131" s="6">
        <f t="shared" si="405"/>
        <v>5.3521154383983187E-2</v>
      </c>
      <c r="Q131" s="6">
        <f t="shared" si="405"/>
        <v>0</v>
      </c>
      <c r="R131" s="6">
        <f t="shared" si="405"/>
        <v>0</v>
      </c>
      <c r="S131" s="6">
        <f t="shared" si="405"/>
        <v>0</v>
      </c>
      <c r="T131" s="6">
        <f t="shared" si="405"/>
        <v>0</v>
      </c>
      <c r="U131" s="6">
        <f t="shared" si="405"/>
        <v>0</v>
      </c>
      <c r="V131" s="6">
        <f t="shared" si="405"/>
        <v>0</v>
      </c>
      <c r="W131" s="6">
        <f t="shared" si="405"/>
        <v>0</v>
      </c>
      <c r="X131" s="6">
        <f t="shared" si="405"/>
        <v>0</v>
      </c>
      <c r="Y131" s="6">
        <f t="shared" si="405"/>
        <v>0</v>
      </c>
      <c r="Z131" s="6">
        <f t="shared" si="405"/>
        <v>0</v>
      </c>
      <c r="AA131" s="6">
        <f t="shared" si="405"/>
        <v>0</v>
      </c>
      <c r="AB131" s="6" t="str">
        <f t="shared" si="405"/>
        <v/>
      </c>
      <c r="AC131" s="6" t="str">
        <f t="shared" si="405"/>
        <v/>
      </c>
      <c r="AD131" s="6" t="str">
        <f t="shared" si="405"/>
        <v/>
      </c>
      <c r="AE131" s="6" t="str">
        <f t="shared" si="405"/>
        <v/>
      </c>
      <c r="AF131" s="6" t="str">
        <f t="shared" si="405"/>
        <v/>
      </c>
      <c r="AG131" s="6" t="str">
        <f t="shared" si="405"/>
        <v/>
      </c>
      <c r="AH131" s="6" t="str">
        <f t="shared" si="405"/>
        <v/>
      </c>
      <c r="AI131" s="6" t="str">
        <f t="shared" ref="AI131:BN131" si="406">IF(ISNUMBER(outYear),IF(AI130&lt;=0,1,IF(AH130&gt;0,0,IF(-AH130/AI129&gt;0,-AH130/AI129,0))),"")</f>
        <v/>
      </c>
      <c r="AJ131" s="6" t="str">
        <f t="shared" si="406"/>
        <v/>
      </c>
      <c r="AK131" s="6" t="str">
        <f t="shared" si="406"/>
        <v/>
      </c>
      <c r="AL131" s="6" t="str">
        <f t="shared" si="406"/>
        <v/>
      </c>
      <c r="AM131" s="6" t="str">
        <f t="shared" si="406"/>
        <v/>
      </c>
      <c r="AN131" s="6" t="str">
        <f t="shared" si="406"/>
        <v/>
      </c>
      <c r="AO131" s="6" t="str">
        <f t="shared" si="406"/>
        <v/>
      </c>
      <c r="AP131" s="6" t="str">
        <f t="shared" si="406"/>
        <v/>
      </c>
      <c r="AQ131" s="6" t="str">
        <f t="shared" si="406"/>
        <v/>
      </c>
      <c r="AR131" s="6" t="str">
        <f t="shared" si="406"/>
        <v/>
      </c>
      <c r="AS131" s="6" t="str">
        <f t="shared" si="406"/>
        <v/>
      </c>
      <c r="AT131" s="6" t="str">
        <f t="shared" si="406"/>
        <v/>
      </c>
      <c r="AU131" s="6" t="str">
        <f t="shared" si="406"/>
        <v/>
      </c>
      <c r="AV131" s="6" t="str">
        <f t="shared" si="406"/>
        <v/>
      </c>
      <c r="AW131" s="6" t="str">
        <f t="shared" si="406"/>
        <v/>
      </c>
      <c r="AX131" s="6" t="str">
        <f t="shared" si="406"/>
        <v/>
      </c>
      <c r="AY131" s="6" t="str">
        <f t="shared" si="406"/>
        <v/>
      </c>
      <c r="AZ131" s="6" t="str">
        <f t="shared" si="406"/>
        <v/>
      </c>
      <c r="BA131" s="6" t="str">
        <f t="shared" si="406"/>
        <v/>
      </c>
      <c r="BB131" s="6" t="str">
        <f t="shared" si="406"/>
        <v/>
      </c>
      <c r="BC131" s="6" t="str">
        <f t="shared" si="406"/>
        <v/>
      </c>
      <c r="BD131" s="6" t="str">
        <f t="shared" si="406"/>
        <v/>
      </c>
      <c r="BE131" s="6" t="str">
        <f t="shared" si="406"/>
        <v/>
      </c>
      <c r="BF131" s="6" t="str">
        <f t="shared" si="406"/>
        <v/>
      </c>
      <c r="BG131" s="6" t="str">
        <f t="shared" si="406"/>
        <v/>
      </c>
      <c r="BH131" s="6" t="str">
        <f t="shared" si="406"/>
        <v/>
      </c>
      <c r="BI131" s="6" t="str">
        <f t="shared" si="406"/>
        <v/>
      </c>
      <c r="BJ131" s="6" t="str">
        <f t="shared" si="406"/>
        <v/>
      </c>
      <c r="BK131" s="6" t="str">
        <f t="shared" si="406"/>
        <v/>
      </c>
      <c r="BL131" s="6" t="str">
        <f t="shared" si="406"/>
        <v/>
      </c>
      <c r="BM131" s="6" t="str">
        <f t="shared" si="406"/>
        <v/>
      </c>
      <c r="BN131" s="6" t="str">
        <f t="shared" si="406"/>
        <v/>
      </c>
      <c r="BO131" s="6" t="str">
        <f t="shared" ref="BO131:CT131" si="407">IF(ISNUMBER(outYear),IF(BO130&lt;=0,1,IF(BN130&gt;0,0,IF(-BN130/BO129&gt;0,-BN130/BO129,0))),"")</f>
        <v/>
      </c>
      <c r="BP131" s="6" t="str">
        <f t="shared" si="407"/>
        <v/>
      </c>
      <c r="BQ131" s="6" t="str">
        <f t="shared" si="407"/>
        <v/>
      </c>
      <c r="BR131" s="6" t="str">
        <f t="shared" si="407"/>
        <v/>
      </c>
      <c r="BS131" s="6" t="str">
        <f t="shared" si="407"/>
        <v/>
      </c>
      <c r="BT131" s="6" t="str">
        <f t="shared" si="407"/>
        <v/>
      </c>
      <c r="BU131" s="6" t="str">
        <f t="shared" si="407"/>
        <v/>
      </c>
      <c r="BV131" s="6" t="str">
        <f t="shared" si="407"/>
        <v/>
      </c>
      <c r="BW131" s="6" t="str">
        <f t="shared" si="407"/>
        <v/>
      </c>
      <c r="BX131" s="6" t="str">
        <f t="shared" si="407"/>
        <v/>
      </c>
      <c r="BY131" s="6" t="str">
        <f t="shared" si="407"/>
        <v/>
      </c>
      <c r="BZ131" s="6" t="str">
        <f t="shared" si="407"/>
        <v/>
      </c>
      <c r="CA131" s="6" t="str">
        <f t="shared" si="407"/>
        <v/>
      </c>
      <c r="CB131" s="6" t="str">
        <f t="shared" si="407"/>
        <v/>
      </c>
      <c r="CC131" s="6" t="str">
        <f t="shared" si="407"/>
        <v/>
      </c>
      <c r="CD131" s="6" t="str">
        <f t="shared" si="407"/>
        <v/>
      </c>
      <c r="CE131" s="6" t="str">
        <f t="shared" si="407"/>
        <v/>
      </c>
      <c r="CF131" s="6" t="str">
        <f t="shared" si="407"/>
        <v/>
      </c>
      <c r="CG131" s="6" t="str">
        <f t="shared" si="407"/>
        <v/>
      </c>
      <c r="CH131" s="6" t="str">
        <f t="shared" si="407"/>
        <v/>
      </c>
      <c r="CI131" s="6" t="str">
        <f t="shared" si="407"/>
        <v/>
      </c>
      <c r="CJ131" s="6" t="str">
        <f t="shared" si="407"/>
        <v/>
      </c>
      <c r="CK131" s="6" t="str">
        <f t="shared" si="407"/>
        <v/>
      </c>
      <c r="CL131" s="6" t="str">
        <f t="shared" si="407"/>
        <v/>
      </c>
      <c r="CM131" s="6" t="str">
        <f t="shared" si="407"/>
        <v/>
      </c>
      <c r="CN131" s="6" t="str">
        <f t="shared" si="407"/>
        <v/>
      </c>
      <c r="CO131" s="6" t="str">
        <f t="shared" si="407"/>
        <v/>
      </c>
      <c r="CP131" s="6" t="str">
        <f t="shared" si="407"/>
        <v/>
      </c>
      <c r="CQ131" s="6" t="str">
        <f t="shared" si="407"/>
        <v/>
      </c>
      <c r="CR131" s="6" t="str">
        <f t="shared" si="407"/>
        <v/>
      </c>
      <c r="CS131" s="6" t="str">
        <f t="shared" si="407"/>
        <v/>
      </c>
      <c r="CT131" s="6" t="str">
        <f t="shared" si="407"/>
        <v/>
      </c>
      <c r="CU131" s="6" t="str">
        <f t="shared" ref="CU131:CX131" si="408">IF(ISNUMBER(outYear),IF(CU130&lt;=0,1,IF(CT130&gt;0,0,IF(-CT130/CU129&gt;0,-CT130/CU129,0))),"")</f>
        <v/>
      </c>
      <c r="CV131" s="6" t="str">
        <f t="shared" si="408"/>
        <v/>
      </c>
      <c r="CW131" s="6" t="str">
        <f t="shared" si="408"/>
        <v/>
      </c>
      <c r="CX131" s="6" t="str">
        <f t="shared" si="408"/>
        <v/>
      </c>
    </row>
    <row r="132" spans="1:102" x14ac:dyDescent="0.2">
      <c r="A132" s="208" t="s">
        <v>162</v>
      </c>
      <c r="B132" s="209"/>
      <c r="C132" s="210">
        <f>IF(ISNUMBER(outYear),SUM(C131:CX131),"")</f>
        <v>13.053521154383983</v>
      </c>
      <c r="D132" s="211"/>
      <c r="E132" s="211"/>
      <c r="F132" s="211"/>
      <c r="G132" s="211"/>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1"/>
      <c r="BT132" s="211"/>
      <c r="BU132" s="211"/>
      <c r="BV132" s="211"/>
      <c r="BW132" s="211"/>
      <c r="BX132" s="211"/>
      <c r="BY132" s="211"/>
      <c r="BZ132" s="211"/>
      <c r="CA132" s="211"/>
      <c r="CB132" s="211"/>
      <c r="CC132" s="211"/>
      <c r="CD132" s="211"/>
      <c r="CE132" s="211"/>
      <c r="CF132" s="211"/>
      <c r="CG132" s="211"/>
      <c r="CH132" s="211"/>
      <c r="CI132" s="211"/>
      <c r="CJ132" s="211"/>
      <c r="CK132" s="211"/>
      <c r="CL132" s="211"/>
      <c r="CM132" s="211"/>
      <c r="CN132" s="211"/>
      <c r="CO132" s="211"/>
      <c r="CP132" s="211"/>
      <c r="CQ132" s="211"/>
      <c r="CR132" s="211"/>
      <c r="CS132" s="211"/>
      <c r="CT132" s="211"/>
      <c r="CU132" s="211"/>
      <c r="CV132" s="211"/>
      <c r="CW132" s="211"/>
      <c r="CX132" s="211"/>
    </row>
    <row r="133" spans="1:102" x14ac:dyDescent="0.2">
      <c r="A133" s="55" t="s">
        <v>202</v>
      </c>
      <c r="B133" s="213">
        <v>0</v>
      </c>
      <c r="C133" s="213">
        <f>IF(ISNUMBER(outYear),IF(FederalDepreciation="N/A",C8/(1+NominalDiscountRate/100)^('Cash Flow'!C2-1),C8*(1-C128)/(1+NominalDiscountRate/100)^('Cash Flow'!C2-1)),"")</f>
        <v>40026.162120000001</v>
      </c>
      <c r="D133" s="213">
        <f>IF(ISNUMBER(outYear),IF(FederalDepreciation="N/A",D8/(1+NominalDiscountRate/100)^('Cash Flow'!D2-1),D8*(1-D128)/(1+NominalDiscountRate/100)^('Cash Flow'!D2-1)),"")</f>
        <v>37589.208325692278</v>
      </c>
      <c r="E133" s="213">
        <f>IF(ISNUMBER(outYear),IF(FederalDepreciation="N/A",E8/(1+NominalDiscountRate/100)^('Cash Flow'!E2-1),E8*(1-E128)/(1+NominalDiscountRate/100)^('Cash Flow'!E2-1)),"")</f>
        <v>35300.746456835062</v>
      </c>
      <c r="F133" s="213">
        <f>IF(ISNUMBER(outYear),IF(FederalDepreciation="N/A",F8/(1+NominalDiscountRate/100)^('Cash Flow'!F2-1),F8*(1-F128)/(1+NominalDiscountRate/100)^('Cash Flow'!F2-1)),"")</f>
        <v>33151.72885882949</v>
      </c>
      <c r="G133" s="213">
        <f>IF(ISNUMBER(outYear),IF(FederalDepreciation="N/A",G8/(1+NominalDiscountRate/100)^('Cash Flow'!G2-1),G8*(1-G128)/(1+NominalDiscountRate/100)^('Cash Flow'!G2-1)),"")</f>
        <v>31133.64790006309</v>
      </c>
      <c r="H133" s="213">
        <f>IF(ISNUMBER(outYear),IF(FederalDepreciation="N/A",H8/(1+NominalDiscountRate/100)^('Cash Flow'!H2-1),H8*(1-H128)/(1+NominalDiscountRate/100)^('Cash Flow'!H2-1)),"")</f>
        <v>29238.506701792154</v>
      </c>
      <c r="I133" s="213">
        <f>IF(ISNUMBER(outYear),IF(FederalDepreciation="N/A",I8/(1+NominalDiscountRate/100)^('Cash Flow'!I2-1),I8*(1-I128)/(1+NominalDiscountRate/100)^('Cash Flow'!I2-1)),"")</f>
        <v>27458.572592859582</v>
      </c>
      <c r="J133" s="213">
        <f>IF(ISNUMBER(outYear),IF(FederalDepreciation="N/A",J8/(1+NominalDiscountRate/100)^('Cash Flow'!J2-1),J8*(1-J128)/(1+NominalDiscountRate/100)^('Cash Flow'!J2-1)),"")</f>
        <v>25787.081240230596</v>
      </c>
      <c r="K133" s="213">
        <f>IF(ISNUMBER(outYear),IF(FederalDepreciation="N/A",K8/(1+NominalDiscountRate/100)^('Cash Flow'!K2-1),K8*(1-K128)/(1+NominalDiscountRate/100)^('Cash Flow'!K2-1)),"")</f>
        <v>24217.425302249881</v>
      </c>
      <c r="L133" s="213">
        <f>IF(ISNUMBER(outYear),IF(FederalDepreciation="N/A",L8/(1+NominalDiscountRate/100)^('Cash Flow'!L2-1),L8*(1-L128)/(1+NominalDiscountRate/100)^('Cash Flow'!L2-1)),"")</f>
        <v>22743.391967388015</v>
      </c>
      <c r="M133" s="213">
        <f>IF(ISNUMBER(outYear),IF(FederalDepreciation="N/A",M8/(1+NominalDiscountRate/100)^('Cash Flow'!M2-1),M8*(1-M128)/(1+NominalDiscountRate/100)^('Cash Flow'!M2-1)),"")</f>
        <v>21359.14153419594</v>
      </c>
      <c r="N133" s="213">
        <f>IF(ISNUMBER(outYear),IF(FederalDepreciation="N/A",N8/(1+NominalDiscountRate/100)^('Cash Flow'!N2-1),N8*(1-N128)/(1+NominalDiscountRate/100)^('Cash Flow'!N2-1)),"")</f>
        <v>20059.215060201273</v>
      </c>
      <c r="O133" s="213">
        <f>IF(ISNUMBER(outYear),IF(FederalDepreciation="N/A",O8/(1+NominalDiscountRate/100)^('Cash Flow'!O2-1),O8*(1-O128)/(1+NominalDiscountRate/100)^('Cash Flow'!O2-1)),"")</f>
        <v>18838.450867359705</v>
      </c>
      <c r="P133" s="213">
        <f>IF(ISNUMBER(outYear),IF(FederalDepreciation="N/A",P8/(1+NominalDiscountRate/100)^('Cash Flow'!P2-1),P8*(1-P128)/(1+NominalDiscountRate/100)^('Cash Flow'!P2-1)),"")</f>
        <v>17692.025855806463</v>
      </c>
      <c r="Q133" s="213">
        <f>IF(ISNUMBER(outYear),IF(FederalDepreciation="N/A",Q8/(1+NominalDiscountRate/100)^('Cash Flow'!Q2-1),Q8*(1-Q128)/(1+NominalDiscountRate/100)^('Cash Flow'!Q2-1)),"")</f>
        <v>16615.449120505989</v>
      </c>
      <c r="R133" s="213">
        <f>IF(ISNUMBER(outYear),IF(FederalDepreciation="N/A",R8/(1+NominalDiscountRate/100)^('Cash Flow'!R2-1),R8*(1-R128)/(1+NominalDiscountRate/100)^('Cash Flow'!R2-1)),"")</f>
        <v>15604.407998213937</v>
      </c>
      <c r="S133" s="213">
        <f>IF(ISNUMBER(outYear),IF(FederalDepreciation="N/A",S8/(1+NominalDiscountRate/100)^('Cash Flow'!S2-1),S8*(1-S128)/(1+NominalDiscountRate/100)^('Cash Flow'!S2-1)),"")</f>
        <v>14654.95419014965</v>
      </c>
      <c r="T133" s="213">
        <f>IF(ISNUMBER(outYear),IF(FederalDepreciation="N/A",T8/(1+NominalDiscountRate/100)^('Cash Flow'!T2-1),T8*(1-T128)/(1+NominalDiscountRate/100)^('Cash Flow'!T2-1)),"")</f>
        <v>13763.296694871553</v>
      </c>
      <c r="U133" s="213">
        <f>IF(ISNUMBER(outYear),IF(FederalDepreciation="N/A",U8/(1+NominalDiscountRate/100)^('Cash Flow'!U2-1),U8*(1-U128)/(1+NominalDiscountRate/100)^('Cash Flow'!U2-1)),"")</f>
        <v>12925.942975120675</v>
      </c>
      <c r="V133" s="213">
        <f>IF(ISNUMBER(outYear),IF(FederalDepreciation="N/A",V8/(1+NominalDiscountRate/100)^('Cash Flow'!V2-1),V8*(1-V128)/(1+NominalDiscountRate/100)^('Cash Flow'!V2-1)),"")</f>
        <v>12139.559565280622</v>
      </c>
      <c r="W133" s="213">
        <f>IF(ISNUMBER(outYear),IF(FederalDepreciation="N/A",W8/(1+NominalDiscountRate/100)^('Cash Flow'!W2-1),W8*(1-W128)/(1+NominalDiscountRate/100)^('Cash Flow'!W2-1)),"")</f>
        <v>11401.057827317163</v>
      </c>
      <c r="X133" s="213">
        <f>IF(ISNUMBER(outYear),IF(FederalDepreciation="N/A",X8/(1+NominalDiscountRate/100)^('Cash Flow'!X2-1),X8*(1-X128)/(1+NominalDiscountRate/100)^('Cash Flow'!X2-1)),"")</f>
        <v>10707.517775098349</v>
      </c>
      <c r="Y133" s="213">
        <f>IF(ISNUMBER(outYear),IF(FederalDepreciation="N/A",Y8/(1+NominalDiscountRate/100)^('Cash Flow'!Y2-1),Y8*(1-Y128)/(1+NominalDiscountRate/100)^('Cash Flow'!Y2-1)),"")</f>
        <v>10056.205707869705</v>
      </c>
      <c r="Z133" s="213">
        <f>IF(ISNUMBER(outYear),IF(FederalDepreciation="N/A",Z8/(1+NominalDiscountRate/100)^('Cash Flow'!Z2-1),Z8*(1-Z128)/(1+NominalDiscountRate/100)^('Cash Flow'!Z2-1)),"")</f>
        <v>9444.5299744156127</v>
      </c>
      <c r="AA133" s="213">
        <f>IF(ISNUMBER(outYear),IF(FederalDepreciation="N/A",AA8/(1+NominalDiscountRate/100)^('Cash Flow'!AA2-1),AA8*(1-AA128)/(1+NominalDiscountRate/100)^('Cash Flow'!AA2-1)),"")</f>
        <v>8870.0865170784691</v>
      </c>
      <c r="AB133" s="213" t="str">
        <f>IF(ISNUMBER(outYear),IF(FederalDepreciation="N/A",AB8/(1+NominalDiscountRate/100)^('Cash Flow'!AB2-1),AB8*(1-AB128)/(1+NominalDiscountRate/100)^('Cash Flow'!AB2-1)),"")</f>
        <v/>
      </c>
      <c r="AC133" s="213" t="str">
        <f>IF(ISNUMBER(outYear),IF(FederalDepreciation="N/A",AC8/(1+NominalDiscountRate/100)^('Cash Flow'!AC2-1),AC8*(1-AC128)/(1+NominalDiscountRate/100)^('Cash Flow'!AC2-1)),"")</f>
        <v/>
      </c>
      <c r="AD133" s="213" t="str">
        <f>IF(ISNUMBER(outYear),IF(FederalDepreciation="N/A",AD8/(1+NominalDiscountRate/100)^('Cash Flow'!AD2-1),AD8*(1-AD128)/(1+NominalDiscountRate/100)^('Cash Flow'!AD2-1)),"")</f>
        <v/>
      </c>
      <c r="AE133" s="213" t="str">
        <f>IF(ISNUMBER(outYear),IF(FederalDepreciation="N/A",AE8/(1+NominalDiscountRate/100)^('Cash Flow'!AE2-1),AE8*(1-AE128)/(1+NominalDiscountRate/100)^('Cash Flow'!AE2-1)),"")</f>
        <v/>
      </c>
      <c r="AF133" s="213" t="str">
        <f>IF(ISNUMBER(outYear),IF(FederalDepreciation="N/A",AF8/(1+NominalDiscountRate/100)^('Cash Flow'!AF2-1),AF8*(1-AF128)/(1+NominalDiscountRate/100)^('Cash Flow'!AF2-1)),"")</f>
        <v/>
      </c>
      <c r="AG133" s="213" t="str">
        <f>IF(ISNUMBER(outYear),IF(FederalDepreciation="N/A",AG8/(1+NominalDiscountRate/100)^('Cash Flow'!AG2-1),AG8*(1-AG128)/(1+NominalDiscountRate/100)^('Cash Flow'!AG2-1)),"")</f>
        <v/>
      </c>
      <c r="AH133" s="213" t="str">
        <f>IF(ISNUMBER(outYear),IF(FederalDepreciation="N/A",AH8/(1+NominalDiscountRate/100)^('Cash Flow'!AH2-1),AH8*(1-AH128)/(1+NominalDiscountRate/100)^('Cash Flow'!AH2-1)),"")</f>
        <v/>
      </c>
      <c r="AI133" s="213" t="str">
        <f>IF(ISNUMBER(outYear),IF(FederalDepreciation="N/A",AI8/(1+NominalDiscountRate/100)^('Cash Flow'!AI2-1),AI8*(1-AI128)/(1+NominalDiscountRate/100)^('Cash Flow'!AI2-1)),"")</f>
        <v/>
      </c>
      <c r="AJ133" s="213" t="str">
        <f>IF(ISNUMBER(outYear),IF(FederalDepreciation="N/A",AJ8/(1+NominalDiscountRate/100)^('Cash Flow'!AJ2-1),AJ8*(1-AJ128)/(1+NominalDiscountRate/100)^('Cash Flow'!AJ2-1)),"")</f>
        <v/>
      </c>
      <c r="AK133" s="213" t="str">
        <f>IF(ISNUMBER(outYear),IF(FederalDepreciation="N/A",AK8/(1+NominalDiscountRate/100)^('Cash Flow'!AK2-1),AK8*(1-AK128)/(1+NominalDiscountRate/100)^('Cash Flow'!AK2-1)),"")</f>
        <v/>
      </c>
      <c r="AL133" s="213" t="str">
        <f>IF(ISNUMBER(outYear),IF(FederalDepreciation="N/A",AL8/(1+NominalDiscountRate/100)^('Cash Flow'!AL2-1),AL8*(1-AL128)/(1+NominalDiscountRate/100)^('Cash Flow'!AL2-1)),"")</f>
        <v/>
      </c>
      <c r="AM133" s="213" t="str">
        <f>IF(ISNUMBER(outYear),IF(FederalDepreciation="N/A",AM8/(1+NominalDiscountRate/100)^('Cash Flow'!AM2-1),AM8*(1-AM128)/(1+NominalDiscountRate/100)^('Cash Flow'!AM2-1)),"")</f>
        <v/>
      </c>
      <c r="AN133" s="213" t="str">
        <f>IF(ISNUMBER(outYear),IF(FederalDepreciation="N/A",AN8/(1+NominalDiscountRate/100)^('Cash Flow'!AN2-1),AN8*(1-AN128)/(1+NominalDiscountRate/100)^('Cash Flow'!AN2-1)),"")</f>
        <v/>
      </c>
      <c r="AO133" s="213" t="str">
        <f>IF(ISNUMBER(outYear),IF(FederalDepreciation="N/A",AO8/(1+NominalDiscountRate/100)^('Cash Flow'!AO2-1),AO8*(1-AO128)/(1+NominalDiscountRate/100)^('Cash Flow'!AO2-1)),"")</f>
        <v/>
      </c>
      <c r="AP133" s="213" t="str">
        <f>IF(ISNUMBER(outYear),IF(FederalDepreciation="N/A",AP8/(1+NominalDiscountRate/100)^('Cash Flow'!AP2-1),AP8*(1-AP128)/(1+NominalDiscountRate/100)^('Cash Flow'!AP2-1)),"")</f>
        <v/>
      </c>
      <c r="AQ133" s="213" t="str">
        <f>IF(ISNUMBER(outYear),IF(FederalDepreciation="N/A",AQ8/(1+NominalDiscountRate/100)^('Cash Flow'!AQ2-1),AQ8*(1-AQ128)/(1+NominalDiscountRate/100)^('Cash Flow'!AQ2-1)),"")</f>
        <v/>
      </c>
      <c r="AR133" s="213" t="str">
        <f>IF(ISNUMBER(outYear),IF(FederalDepreciation="N/A",AR8/(1+NominalDiscountRate/100)^('Cash Flow'!AR2-1),AR8*(1-AR128)/(1+NominalDiscountRate/100)^('Cash Flow'!AR2-1)),"")</f>
        <v/>
      </c>
      <c r="AS133" s="213" t="str">
        <f>IF(ISNUMBER(outYear),IF(FederalDepreciation="N/A",AS8/(1+NominalDiscountRate/100)^('Cash Flow'!AS2-1),AS8*(1-AS128)/(1+NominalDiscountRate/100)^('Cash Flow'!AS2-1)),"")</f>
        <v/>
      </c>
      <c r="AT133" s="213" t="str">
        <f>IF(ISNUMBER(outYear),IF(FederalDepreciation="N/A",AT8/(1+NominalDiscountRate/100)^('Cash Flow'!AT2-1),AT8*(1-AT128)/(1+NominalDiscountRate/100)^('Cash Flow'!AT2-1)),"")</f>
        <v/>
      </c>
      <c r="AU133" s="213" t="str">
        <f>IF(ISNUMBER(outYear),IF(FederalDepreciation="N/A",AU8/(1+NominalDiscountRate/100)^('Cash Flow'!AU2-1),AU8*(1-AU128)/(1+NominalDiscountRate/100)^('Cash Flow'!AU2-1)),"")</f>
        <v/>
      </c>
      <c r="AV133" s="213" t="str">
        <f>IF(ISNUMBER(outYear),IF(FederalDepreciation="N/A",AV8/(1+NominalDiscountRate/100)^('Cash Flow'!AV2-1),AV8*(1-AV128)/(1+NominalDiscountRate/100)^('Cash Flow'!AV2-1)),"")</f>
        <v/>
      </c>
      <c r="AW133" s="213" t="str">
        <f>IF(ISNUMBER(outYear),IF(FederalDepreciation="N/A",AW8/(1+NominalDiscountRate/100)^('Cash Flow'!AW2-1),AW8*(1-AW128)/(1+NominalDiscountRate/100)^('Cash Flow'!AW2-1)),"")</f>
        <v/>
      </c>
      <c r="AX133" s="213" t="str">
        <f>IF(ISNUMBER(outYear),IF(FederalDepreciation="N/A",AX8/(1+NominalDiscountRate/100)^('Cash Flow'!AX2-1),AX8*(1-AX128)/(1+NominalDiscountRate/100)^('Cash Flow'!AX2-1)),"")</f>
        <v/>
      </c>
      <c r="AY133" s="213" t="str">
        <f>IF(ISNUMBER(outYear),IF(FederalDepreciation="N/A",AY8/(1+NominalDiscountRate/100)^('Cash Flow'!AY2-1),AY8*(1-AY128)/(1+NominalDiscountRate/100)^('Cash Flow'!AY2-1)),"")</f>
        <v/>
      </c>
      <c r="AZ133" s="213" t="str">
        <f>IF(ISNUMBER(outYear),IF(FederalDepreciation="N/A",AZ8/(1+NominalDiscountRate/100)^('Cash Flow'!AZ2-1),AZ8*(1-AZ128)/(1+NominalDiscountRate/100)^('Cash Flow'!AZ2-1)),"")</f>
        <v/>
      </c>
      <c r="BA133" s="213" t="str">
        <f>IF(ISNUMBER(outYear),IF(FederalDepreciation="N/A",BA8/(1+NominalDiscountRate/100)^('Cash Flow'!BA2-1),BA8*(1-BA128)/(1+NominalDiscountRate/100)^('Cash Flow'!BA2-1)),"")</f>
        <v/>
      </c>
      <c r="BB133" s="213" t="str">
        <f>IF(ISNUMBER(outYear),IF(FederalDepreciation="N/A",BB8/(1+NominalDiscountRate/100)^('Cash Flow'!BB2-1),BB8*(1-BB128)/(1+NominalDiscountRate/100)^('Cash Flow'!BB2-1)),"")</f>
        <v/>
      </c>
      <c r="BC133" s="213" t="str">
        <f>IF(ISNUMBER(outYear),IF(FederalDepreciation="N/A",BC8/(1+NominalDiscountRate/100)^('Cash Flow'!BC2-1),BC8*(1-BC128)/(1+NominalDiscountRate/100)^('Cash Flow'!BC2-1)),"")</f>
        <v/>
      </c>
      <c r="BD133" s="213" t="str">
        <f>IF(ISNUMBER(outYear),IF(FederalDepreciation="N/A",BD8/(1+NominalDiscountRate/100)^('Cash Flow'!BD2-1),BD8*(1-BD128)/(1+NominalDiscountRate/100)^('Cash Flow'!BD2-1)),"")</f>
        <v/>
      </c>
      <c r="BE133" s="213" t="str">
        <f>IF(ISNUMBER(outYear),IF(FederalDepreciation="N/A",BE8/(1+NominalDiscountRate/100)^('Cash Flow'!BE2-1),BE8*(1-BE128)/(1+NominalDiscountRate/100)^('Cash Flow'!BE2-1)),"")</f>
        <v/>
      </c>
      <c r="BF133" s="213" t="str">
        <f>IF(ISNUMBER(outYear),IF(FederalDepreciation="N/A",BF8/(1+NominalDiscountRate/100)^('Cash Flow'!BF2-1),BF8*(1-BF128)/(1+NominalDiscountRate/100)^('Cash Flow'!BF2-1)),"")</f>
        <v/>
      </c>
      <c r="BG133" s="213" t="str">
        <f>IF(ISNUMBER(outYear),IF(FederalDepreciation="N/A",BG8/(1+NominalDiscountRate/100)^('Cash Flow'!BG2-1),BG8*(1-BG128)/(1+NominalDiscountRate/100)^('Cash Flow'!BG2-1)),"")</f>
        <v/>
      </c>
      <c r="BH133" s="213" t="str">
        <f>IF(ISNUMBER(outYear),IF(FederalDepreciation="N/A",BH8/(1+NominalDiscountRate/100)^('Cash Flow'!BH2-1),BH8*(1-BH128)/(1+NominalDiscountRate/100)^('Cash Flow'!BH2-1)),"")</f>
        <v/>
      </c>
      <c r="BI133" s="213" t="str">
        <f>IF(ISNUMBER(outYear),IF(FederalDepreciation="N/A",BI8/(1+NominalDiscountRate/100)^('Cash Flow'!BI2-1),BI8*(1-BI128)/(1+NominalDiscountRate/100)^('Cash Flow'!BI2-1)),"")</f>
        <v/>
      </c>
      <c r="BJ133" s="213" t="str">
        <f>IF(ISNUMBER(outYear),IF(FederalDepreciation="N/A",BJ8/(1+NominalDiscountRate/100)^('Cash Flow'!BJ2-1),BJ8*(1-BJ128)/(1+NominalDiscountRate/100)^('Cash Flow'!BJ2-1)),"")</f>
        <v/>
      </c>
      <c r="BK133" s="213" t="str">
        <f>IF(ISNUMBER(outYear),IF(FederalDepreciation="N/A",BK8/(1+NominalDiscountRate/100)^('Cash Flow'!BK2-1),BK8*(1-BK128)/(1+NominalDiscountRate/100)^('Cash Flow'!BK2-1)),"")</f>
        <v/>
      </c>
      <c r="BL133" s="213" t="str">
        <f>IF(ISNUMBER(outYear),IF(FederalDepreciation="N/A",BL8/(1+NominalDiscountRate/100)^('Cash Flow'!BL2-1),BL8*(1-BL128)/(1+NominalDiscountRate/100)^('Cash Flow'!BL2-1)),"")</f>
        <v/>
      </c>
      <c r="BM133" s="213" t="str">
        <f>IF(ISNUMBER(outYear),IF(FederalDepreciation="N/A",BM8/(1+NominalDiscountRate/100)^('Cash Flow'!BM2-1),BM8*(1-BM128)/(1+NominalDiscountRate/100)^('Cash Flow'!BM2-1)),"")</f>
        <v/>
      </c>
      <c r="BN133" s="213" t="str">
        <f>IF(ISNUMBER(outYear),IF(FederalDepreciation="N/A",BN8/(1+NominalDiscountRate/100)^('Cash Flow'!BN2-1),BN8*(1-BN128)/(1+NominalDiscountRate/100)^('Cash Flow'!BN2-1)),"")</f>
        <v/>
      </c>
      <c r="BO133" s="213" t="str">
        <f>IF(ISNUMBER(outYear),IF(FederalDepreciation="N/A",BO8/(1+NominalDiscountRate/100)^('Cash Flow'!BO2-1),BO8*(1-BO128)/(1+NominalDiscountRate/100)^('Cash Flow'!BO2-1)),"")</f>
        <v/>
      </c>
      <c r="BP133" s="213" t="str">
        <f>IF(ISNUMBER(outYear),IF(FederalDepreciation="N/A",BP8/(1+NominalDiscountRate/100)^('Cash Flow'!BP2-1),BP8*(1-BP128)/(1+NominalDiscountRate/100)^('Cash Flow'!BP2-1)),"")</f>
        <v/>
      </c>
      <c r="BQ133" s="213" t="str">
        <f>IF(ISNUMBER(outYear),IF(FederalDepreciation="N/A",BQ8/(1+NominalDiscountRate/100)^('Cash Flow'!BQ2-1),BQ8*(1-BQ128)/(1+NominalDiscountRate/100)^('Cash Flow'!BQ2-1)),"")</f>
        <v/>
      </c>
      <c r="BR133" s="213" t="str">
        <f>IF(ISNUMBER(outYear),IF(FederalDepreciation="N/A",BR8/(1+NominalDiscountRate/100)^('Cash Flow'!BR2-1),BR8*(1-BR128)/(1+NominalDiscountRate/100)^('Cash Flow'!BR2-1)),"")</f>
        <v/>
      </c>
      <c r="BS133" s="213" t="str">
        <f>IF(ISNUMBER(outYear),IF(FederalDepreciation="N/A",BS8/(1+NominalDiscountRate/100)^('Cash Flow'!BS2-1),BS8*(1-BS128)/(1+NominalDiscountRate/100)^('Cash Flow'!BS2-1)),"")</f>
        <v/>
      </c>
      <c r="BT133" s="213" t="str">
        <f>IF(ISNUMBER(outYear),IF(FederalDepreciation="N/A",BT8/(1+NominalDiscountRate/100)^('Cash Flow'!BT2-1),BT8*(1-BT128)/(1+NominalDiscountRate/100)^('Cash Flow'!BT2-1)),"")</f>
        <v/>
      </c>
      <c r="BU133" s="213" t="str">
        <f>IF(ISNUMBER(outYear),IF(FederalDepreciation="N/A",BU8/(1+NominalDiscountRate/100)^('Cash Flow'!BU2-1),BU8*(1-BU128)/(1+NominalDiscountRate/100)^('Cash Flow'!BU2-1)),"")</f>
        <v/>
      </c>
      <c r="BV133" s="213" t="str">
        <f>IF(ISNUMBER(outYear),IF(FederalDepreciation="N/A",BV8/(1+NominalDiscountRate/100)^('Cash Flow'!BV2-1),BV8*(1-BV128)/(1+NominalDiscountRate/100)^('Cash Flow'!BV2-1)),"")</f>
        <v/>
      </c>
      <c r="BW133" s="213" t="str">
        <f>IF(ISNUMBER(outYear),IF(FederalDepreciation="N/A",BW8/(1+NominalDiscountRate/100)^('Cash Flow'!BW2-1),BW8*(1-BW128)/(1+NominalDiscountRate/100)^('Cash Flow'!BW2-1)),"")</f>
        <v/>
      </c>
      <c r="BX133" s="213" t="str">
        <f>IF(ISNUMBER(outYear),IF(FederalDepreciation="N/A",BX8/(1+NominalDiscountRate/100)^('Cash Flow'!BX2-1),BX8*(1-BX128)/(1+NominalDiscountRate/100)^('Cash Flow'!BX2-1)),"")</f>
        <v/>
      </c>
      <c r="BY133" s="213" t="str">
        <f>IF(ISNUMBER(outYear),IF(FederalDepreciation="N/A",BY8/(1+NominalDiscountRate/100)^('Cash Flow'!BY2-1),BY8*(1-BY128)/(1+NominalDiscountRate/100)^('Cash Flow'!BY2-1)),"")</f>
        <v/>
      </c>
      <c r="BZ133" s="213" t="str">
        <f>IF(ISNUMBER(outYear),IF(FederalDepreciation="N/A",BZ8/(1+NominalDiscountRate/100)^('Cash Flow'!BZ2-1),BZ8*(1-BZ128)/(1+NominalDiscountRate/100)^('Cash Flow'!BZ2-1)),"")</f>
        <v/>
      </c>
      <c r="CA133" s="213" t="str">
        <f>IF(ISNUMBER(outYear),IF(FederalDepreciation="N/A",CA8/(1+NominalDiscountRate/100)^('Cash Flow'!CA2-1),CA8*(1-CA128)/(1+NominalDiscountRate/100)^('Cash Flow'!CA2-1)),"")</f>
        <v/>
      </c>
      <c r="CB133" s="213" t="str">
        <f>IF(ISNUMBER(outYear),IF(FederalDepreciation="N/A",CB8/(1+NominalDiscountRate/100)^('Cash Flow'!CB2-1),CB8*(1-CB128)/(1+NominalDiscountRate/100)^('Cash Flow'!CB2-1)),"")</f>
        <v/>
      </c>
      <c r="CC133" s="213" t="str">
        <f>IF(ISNUMBER(outYear),IF(FederalDepreciation="N/A",CC8/(1+NominalDiscountRate/100)^('Cash Flow'!CC2-1),CC8*(1-CC128)/(1+NominalDiscountRate/100)^('Cash Flow'!CC2-1)),"")</f>
        <v/>
      </c>
      <c r="CD133" s="213" t="str">
        <f>IF(ISNUMBER(outYear),IF(FederalDepreciation="N/A",CD8/(1+NominalDiscountRate/100)^('Cash Flow'!CD2-1),CD8*(1-CD128)/(1+NominalDiscountRate/100)^('Cash Flow'!CD2-1)),"")</f>
        <v/>
      </c>
      <c r="CE133" s="213" t="str">
        <f>IF(ISNUMBER(outYear),IF(FederalDepreciation="N/A",CE8/(1+NominalDiscountRate/100)^('Cash Flow'!CE2-1),CE8*(1-CE128)/(1+NominalDiscountRate/100)^('Cash Flow'!CE2-1)),"")</f>
        <v/>
      </c>
      <c r="CF133" s="213" t="str">
        <f>IF(ISNUMBER(outYear),IF(FederalDepreciation="N/A",CF8/(1+NominalDiscountRate/100)^('Cash Flow'!CF2-1),CF8*(1-CF128)/(1+NominalDiscountRate/100)^('Cash Flow'!CF2-1)),"")</f>
        <v/>
      </c>
      <c r="CG133" s="213" t="str">
        <f>IF(ISNUMBER(outYear),IF(FederalDepreciation="N/A",CG8/(1+NominalDiscountRate/100)^('Cash Flow'!CG2-1),CG8*(1-CG128)/(1+NominalDiscountRate/100)^('Cash Flow'!CG2-1)),"")</f>
        <v/>
      </c>
      <c r="CH133" s="213" t="str">
        <f>IF(ISNUMBER(outYear),IF(FederalDepreciation="N/A",CH8/(1+NominalDiscountRate/100)^('Cash Flow'!CH2-1),CH8*(1-CH128)/(1+NominalDiscountRate/100)^('Cash Flow'!CH2-1)),"")</f>
        <v/>
      </c>
      <c r="CI133" s="213" t="str">
        <f>IF(ISNUMBER(outYear),IF(FederalDepreciation="N/A",CI8/(1+NominalDiscountRate/100)^('Cash Flow'!CI2-1),CI8*(1-CI128)/(1+NominalDiscountRate/100)^('Cash Flow'!CI2-1)),"")</f>
        <v/>
      </c>
      <c r="CJ133" s="213" t="str">
        <f>IF(ISNUMBER(outYear),IF(FederalDepreciation="N/A",CJ8/(1+NominalDiscountRate/100)^('Cash Flow'!CJ2-1),CJ8*(1-CJ128)/(1+NominalDiscountRate/100)^('Cash Flow'!CJ2-1)),"")</f>
        <v/>
      </c>
      <c r="CK133" s="213" t="str">
        <f>IF(ISNUMBER(outYear),IF(FederalDepreciation="N/A",CK8/(1+NominalDiscountRate/100)^('Cash Flow'!CK2-1),CK8*(1-CK128)/(1+NominalDiscountRate/100)^('Cash Flow'!CK2-1)),"")</f>
        <v/>
      </c>
      <c r="CL133" s="213" t="str">
        <f>IF(ISNUMBER(outYear),IF(FederalDepreciation="N/A",CL8/(1+NominalDiscountRate/100)^('Cash Flow'!CL2-1),CL8*(1-CL128)/(1+NominalDiscountRate/100)^('Cash Flow'!CL2-1)),"")</f>
        <v/>
      </c>
      <c r="CM133" s="213" t="str">
        <f>IF(ISNUMBER(outYear),IF(FederalDepreciation="N/A",CM8/(1+NominalDiscountRate/100)^('Cash Flow'!CM2-1),CM8*(1-CM128)/(1+NominalDiscountRate/100)^('Cash Flow'!CM2-1)),"")</f>
        <v/>
      </c>
      <c r="CN133" s="213" t="str">
        <f>IF(ISNUMBER(outYear),IF(FederalDepreciation="N/A",CN8/(1+NominalDiscountRate/100)^('Cash Flow'!CN2-1),CN8*(1-CN128)/(1+NominalDiscountRate/100)^('Cash Flow'!CN2-1)),"")</f>
        <v/>
      </c>
      <c r="CO133" s="213" t="str">
        <f>IF(ISNUMBER(outYear),IF(FederalDepreciation="N/A",CO8/(1+NominalDiscountRate/100)^('Cash Flow'!CO2-1),CO8*(1-CO128)/(1+NominalDiscountRate/100)^('Cash Flow'!CO2-1)),"")</f>
        <v/>
      </c>
      <c r="CP133" s="213" t="str">
        <f>IF(ISNUMBER(outYear),IF(FederalDepreciation="N/A",CP8/(1+NominalDiscountRate/100)^('Cash Flow'!CP2-1),CP8*(1-CP128)/(1+NominalDiscountRate/100)^('Cash Flow'!CP2-1)),"")</f>
        <v/>
      </c>
      <c r="CQ133" s="213" t="str">
        <f>IF(ISNUMBER(outYear),IF(FederalDepreciation="N/A",CQ8/(1+NominalDiscountRate/100)^('Cash Flow'!CQ2-1),CQ8*(1-CQ128)/(1+NominalDiscountRate/100)^('Cash Flow'!CQ2-1)),"")</f>
        <v/>
      </c>
      <c r="CR133" s="213" t="str">
        <f>IF(ISNUMBER(outYear),IF(FederalDepreciation="N/A",CR8/(1+NominalDiscountRate/100)^('Cash Flow'!CR2-1),CR8*(1-CR128)/(1+NominalDiscountRate/100)^('Cash Flow'!CR2-1)),"")</f>
        <v/>
      </c>
      <c r="CS133" s="213" t="str">
        <f>IF(ISNUMBER(outYear),IF(FederalDepreciation="N/A",CS8/(1+NominalDiscountRate/100)^('Cash Flow'!CS2-1),CS8*(1-CS128)/(1+NominalDiscountRate/100)^('Cash Flow'!CS2-1)),"")</f>
        <v/>
      </c>
      <c r="CT133" s="213" t="str">
        <f>IF(ISNUMBER(outYear),IF(FederalDepreciation="N/A",CT8/(1+NominalDiscountRate/100)^('Cash Flow'!CT2-1),CT8*(1-CT128)/(1+NominalDiscountRate/100)^('Cash Flow'!CT2-1)),"")</f>
        <v/>
      </c>
      <c r="CU133" s="213" t="str">
        <f>IF(ISNUMBER(outYear),IF(FederalDepreciation="N/A",CU8/(1+NominalDiscountRate/100)^('Cash Flow'!CU2-1),CU8*(1-CU128)/(1+NominalDiscountRate/100)^('Cash Flow'!CU2-1)),"")</f>
        <v/>
      </c>
      <c r="CV133" s="213" t="str">
        <f>IF(ISNUMBER(outYear),IF(FederalDepreciation="N/A",CV8/(1+NominalDiscountRate/100)^('Cash Flow'!CV2-1),CV8*(1-CV128)/(1+NominalDiscountRate/100)^('Cash Flow'!CV2-1)),"")</f>
        <v/>
      </c>
      <c r="CW133" s="213" t="str">
        <f>IF(ISNUMBER(outYear),IF(FederalDepreciation="N/A",CW8/(1+NominalDiscountRate/100)^('Cash Flow'!CW2-1),CW8*(1-CW128)/(1+NominalDiscountRate/100)^('Cash Flow'!CW2-1)),"")</f>
        <v/>
      </c>
      <c r="CX133" s="213" t="str">
        <f>IF(ISNUMBER(outYear),IF(FederalDepreciation="N/A",CX8/(1+NominalDiscountRate/100)^('Cash Flow'!CX2-1),CX8*(1-CX128)/(1+NominalDiscountRate/100)^('Cash Flow'!CX2-1)),"")</f>
        <v/>
      </c>
    </row>
    <row r="134" spans="1:102" x14ac:dyDescent="0.2">
      <c r="A134" s="55" t="s">
        <v>203</v>
      </c>
      <c r="B134" s="213">
        <f>B127</f>
        <v>1048130</v>
      </c>
      <c r="C134" s="213">
        <f t="shared" ref="C134:AH134" si="409">IF(ISNUMBER(outYear),IF(UseTaxDeductibleInterest="No",(-C122-C45)/(1+NominalDiscountRate/100)^(C2-1),(-C122-C45+C43*C128)/(1+NominalDiscountRate/100)^(C2-1)),"")</f>
        <v>-354569.42712999991</v>
      </c>
      <c r="D134" s="213">
        <f t="shared" si="409"/>
        <v>-62639.775723454979</v>
      </c>
      <c r="E134" s="213">
        <f t="shared" si="409"/>
        <v>-31846.12036853348</v>
      </c>
      <c r="F134" s="213">
        <f t="shared" si="409"/>
        <v>-15062.13442135166</v>
      </c>
      <c r="G134" s="213">
        <f t="shared" si="409"/>
        <v>-13674.967605051696</v>
      </c>
      <c r="H134" s="213">
        <f t="shared" si="409"/>
        <v>-3587.1929752398246</v>
      </c>
      <c r="I134" s="213">
        <f t="shared" si="409"/>
        <v>4921.8291831372562</v>
      </c>
      <c r="J134" s="213">
        <f t="shared" si="409"/>
        <v>4625.7793074598285</v>
      </c>
      <c r="K134" s="213">
        <f t="shared" si="409"/>
        <v>4347.536943101336</v>
      </c>
      <c r="L134" s="213">
        <f t="shared" si="409"/>
        <v>4086.0309615614069</v>
      </c>
      <c r="M134" s="213">
        <f t="shared" si="409"/>
        <v>3840.2546631216178</v>
      </c>
      <c r="N134" s="213">
        <f t="shared" si="409"/>
        <v>3609.2619014300944</v>
      </c>
      <c r="O134" s="213">
        <f t="shared" si="409"/>
        <v>3392.163441193693</v>
      </c>
      <c r="P134" s="213">
        <f t="shared" si="409"/>
        <v>3188.1235349564822</v>
      </c>
      <c r="Q134" s="213">
        <f t="shared" si="409"/>
        <v>2996.3567057861687</v>
      </c>
      <c r="R134" s="213">
        <f t="shared" si="409"/>
        <v>2816.1247234832372</v>
      </c>
      <c r="S134" s="213">
        <f t="shared" si="409"/>
        <v>2646.7337626722124</v>
      </c>
      <c r="T134" s="213">
        <f t="shared" si="409"/>
        <v>2487.5317318347934</v>
      </c>
      <c r="U134" s="213">
        <f t="shared" si="409"/>
        <v>2337.9057630026236</v>
      </c>
      <c r="V134" s="213">
        <f t="shared" si="409"/>
        <v>2197.2798524460727</v>
      </c>
      <c r="W134" s="213">
        <f t="shared" si="409"/>
        <v>2065.112643276384</v>
      </c>
      <c r="X134" s="213">
        <f t="shared" si="409"/>
        <v>1940.8953414251723</v>
      </c>
      <c r="Y134" s="213">
        <f t="shared" si="409"/>
        <v>1824.1497569785461</v>
      </c>
      <c r="Z134" s="213">
        <f t="shared" si="409"/>
        <v>1714.4264633257037</v>
      </c>
      <c r="AA134" s="213">
        <f t="shared" si="409"/>
        <v>1611.3030670354351</v>
      </c>
      <c r="AB134" s="213" t="str">
        <f t="shared" si="409"/>
        <v/>
      </c>
      <c r="AC134" s="213" t="str">
        <f t="shared" si="409"/>
        <v/>
      </c>
      <c r="AD134" s="213" t="str">
        <f t="shared" si="409"/>
        <v/>
      </c>
      <c r="AE134" s="213" t="str">
        <f t="shared" si="409"/>
        <v/>
      </c>
      <c r="AF134" s="213" t="str">
        <f t="shared" si="409"/>
        <v/>
      </c>
      <c r="AG134" s="213" t="str">
        <f t="shared" si="409"/>
        <v/>
      </c>
      <c r="AH134" s="213" t="str">
        <f t="shared" si="409"/>
        <v/>
      </c>
      <c r="AI134" s="213" t="str">
        <f t="shared" ref="AI134:BN134" si="410">IF(ISNUMBER(outYear),IF(UseTaxDeductibleInterest="No",(-AI122-AI45)/(1+NominalDiscountRate/100)^(AI2-1),(-AI122-AI45+AI43*AI128)/(1+NominalDiscountRate/100)^(AI2-1)),"")</f>
        <v/>
      </c>
      <c r="AJ134" s="213" t="str">
        <f t="shared" si="410"/>
        <v/>
      </c>
      <c r="AK134" s="213" t="str">
        <f t="shared" si="410"/>
        <v/>
      </c>
      <c r="AL134" s="213" t="str">
        <f t="shared" si="410"/>
        <v/>
      </c>
      <c r="AM134" s="213" t="str">
        <f t="shared" si="410"/>
        <v/>
      </c>
      <c r="AN134" s="213" t="str">
        <f t="shared" si="410"/>
        <v/>
      </c>
      <c r="AO134" s="213" t="str">
        <f t="shared" si="410"/>
        <v/>
      </c>
      <c r="AP134" s="213" t="str">
        <f t="shared" si="410"/>
        <v/>
      </c>
      <c r="AQ134" s="213" t="str">
        <f t="shared" si="410"/>
        <v/>
      </c>
      <c r="AR134" s="213" t="str">
        <f t="shared" si="410"/>
        <v/>
      </c>
      <c r="AS134" s="213" t="str">
        <f t="shared" si="410"/>
        <v/>
      </c>
      <c r="AT134" s="213" t="str">
        <f t="shared" si="410"/>
        <v/>
      </c>
      <c r="AU134" s="213" t="str">
        <f t="shared" si="410"/>
        <v/>
      </c>
      <c r="AV134" s="213" t="str">
        <f t="shared" si="410"/>
        <v/>
      </c>
      <c r="AW134" s="213" t="str">
        <f t="shared" si="410"/>
        <v/>
      </c>
      <c r="AX134" s="213" t="str">
        <f t="shared" si="410"/>
        <v/>
      </c>
      <c r="AY134" s="213" t="str">
        <f t="shared" si="410"/>
        <v/>
      </c>
      <c r="AZ134" s="213" t="str">
        <f t="shared" si="410"/>
        <v/>
      </c>
      <c r="BA134" s="213" t="str">
        <f t="shared" si="410"/>
        <v/>
      </c>
      <c r="BB134" s="213" t="str">
        <f t="shared" si="410"/>
        <v/>
      </c>
      <c r="BC134" s="213" t="str">
        <f t="shared" si="410"/>
        <v/>
      </c>
      <c r="BD134" s="213" t="str">
        <f t="shared" si="410"/>
        <v/>
      </c>
      <c r="BE134" s="213" t="str">
        <f t="shared" si="410"/>
        <v/>
      </c>
      <c r="BF134" s="213" t="str">
        <f t="shared" si="410"/>
        <v/>
      </c>
      <c r="BG134" s="213" t="str">
        <f t="shared" si="410"/>
        <v/>
      </c>
      <c r="BH134" s="213" t="str">
        <f t="shared" si="410"/>
        <v/>
      </c>
      <c r="BI134" s="213" t="str">
        <f t="shared" si="410"/>
        <v/>
      </c>
      <c r="BJ134" s="213" t="str">
        <f t="shared" si="410"/>
        <v/>
      </c>
      <c r="BK134" s="213" t="str">
        <f t="shared" si="410"/>
        <v/>
      </c>
      <c r="BL134" s="213" t="str">
        <f t="shared" si="410"/>
        <v/>
      </c>
      <c r="BM134" s="213" t="str">
        <f t="shared" si="410"/>
        <v/>
      </c>
      <c r="BN134" s="213" t="str">
        <f t="shared" si="410"/>
        <v/>
      </c>
      <c r="BO134" s="213" t="str">
        <f t="shared" ref="BO134:CX134" si="411">IF(ISNUMBER(outYear),IF(UseTaxDeductibleInterest="No",(-BO122-BO45)/(1+NominalDiscountRate/100)^(BO2-1),(-BO122-BO45+BO43*BO128)/(1+NominalDiscountRate/100)^(BO2-1)),"")</f>
        <v/>
      </c>
      <c r="BP134" s="213" t="str">
        <f t="shared" si="411"/>
        <v/>
      </c>
      <c r="BQ134" s="213" t="str">
        <f t="shared" si="411"/>
        <v/>
      </c>
      <c r="BR134" s="213" t="str">
        <f t="shared" si="411"/>
        <v/>
      </c>
      <c r="BS134" s="213" t="str">
        <f t="shared" si="411"/>
        <v/>
      </c>
      <c r="BT134" s="213" t="str">
        <f t="shared" si="411"/>
        <v/>
      </c>
      <c r="BU134" s="213" t="str">
        <f t="shared" si="411"/>
        <v/>
      </c>
      <c r="BV134" s="213" t="str">
        <f t="shared" si="411"/>
        <v/>
      </c>
      <c r="BW134" s="213" t="str">
        <f t="shared" si="411"/>
        <v/>
      </c>
      <c r="BX134" s="213" t="str">
        <f t="shared" si="411"/>
        <v/>
      </c>
      <c r="BY134" s="213" t="str">
        <f t="shared" si="411"/>
        <v/>
      </c>
      <c r="BZ134" s="213" t="str">
        <f t="shared" si="411"/>
        <v/>
      </c>
      <c r="CA134" s="213" t="str">
        <f t="shared" si="411"/>
        <v/>
      </c>
      <c r="CB134" s="213" t="str">
        <f t="shared" si="411"/>
        <v/>
      </c>
      <c r="CC134" s="213" t="str">
        <f t="shared" si="411"/>
        <v/>
      </c>
      <c r="CD134" s="213" t="str">
        <f t="shared" si="411"/>
        <v/>
      </c>
      <c r="CE134" s="213" t="str">
        <f t="shared" si="411"/>
        <v/>
      </c>
      <c r="CF134" s="213" t="str">
        <f t="shared" si="411"/>
        <v/>
      </c>
      <c r="CG134" s="213" t="str">
        <f t="shared" si="411"/>
        <v/>
      </c>
      <c r="CH134" s="213" t="str">
        <f t="shared" si="411"/>
        <v/>
      </c>
      <c r="CI134" s="213" t="str">
        <f t="shared" si="411"/>
        <v/>
      </c>
      <c r="CJ134" s="213" t="str">
        <f t="shared" si="411"/>
        <v/>
      </c>
      <c r="CK134" s="213" t="str">
        <f t="shared" si="411"/>
        <v/>
      </c>
      <c r="CL134" s="213" t="str">
        <f t="shared" si="411"/>
        <v/>
      </c>
      <c r="CM134" s="213" t="str">
        <f t="shared" si="411"/>
        <v/>
      </c>
      <c r="CN134" s="213" t="str">
        <f t="shared" si="411"/>
        <v/>
      </c>
      <c r="CO134" s="213" t="str">
        <f t="shared" si="411"/>
        <v/>
      </c>
      <c r="CP134" s="213" t="str">
        <f t="shared" si="411"/>
        <v/>
      </c>
      <c r="CQ134" s="213" t="str">
        <f t="shared" si="411"/>
        <v/>
      </c>
      <c r="CR134" s="213" t="str">
        <f t="shared" si="411"/>
        <v/>
      </c>
      <c r="CS134" s="213" t="str">
        <f t="shared" si="411"/>
        <v/>
      </c>
      <c r="CT134" s="213" t="str">
        <f t="shared" si="411"/>
        <v/>
      </c>
      <c r="CU134" s="213" t="str">
        <f t="shared" si="411"/>
        <v/>
      </c>
      <c r="CV134" s="213" t="str">
        <f t="shared" si="411"/>
        <v/>
      </c>
      <c r="CW134" s="213" t="str">
        <f t="shared" si="411"/>
        <v/>
      </c>
      <c r="CX134" s="213" t="str">
        <f t="shared" si="411"/>
        <v/>
      </c>
    </row>
    <row r="135" spans="1:102" x14ac:dyDescent="0.2">
      <c r="A135" s="55" t="s">
        <v>201</v>
      </c>
      <c r="B135" s="213">
        <f>B133-B134</f>
        <v>-1048130</v>
      </c>
      <c r="C135" s="213">
        <f t="shared" ref="C135:AH135" si="412">IF(ISNUMBER(outYear),C133-C134,"")</f>
        <v>394595.5892499999</v>
      </c>
      <c r="D135" s="213">
        <f t="shared" si="412"/>
        <v>100228.98404914726</v>
      </c>
      <c r="E135" s="213">
        <f t="shared" si="412"/>
        <v>67146.866825368546</v>
      </c>
      <c r="F135" s="213">
        <f t="shared" si="412"/>
        <v>48213.863280181147</v>
      </c>
      <c r="G135" s="213">
        <f t="shared" si="412"/>
        <v>44808.615505114787</v>
      </c>
      <c r="H135" s="213">
        <f t="shared" si="412"/>
        <v>32825.699677031982</v>
      </c>
      <c r="I135" s="213">
        <f t="shared" si="412"/>
        <v>22536.743409722327</v>
      </c>
      <c r="J135" s="213">
        <f t="shared" si="412"/>
        <v>21161.301932770766</v>
      </c>
      <c r="K135" s="213">
        <f t="shared" si="412"/>
        <v>19869.888359148546</v>
      </c>
      <c r="L135" s="213">
        <f t="shared" si="412"/>
        <v>18657.361005826609</v>
      </c>
      <c r="M135" s="213">
        <f t="shared" si="412"/>
        <v>17518.886871074323</v>
      </c>
      <c r="N135" s="213">
        <f t="shared" si="412"/>
        <v>16449.953158771179</v>
      </c>
      <c r="O135" s="213">
        <f t="shared" si="412"/>
        <v>15446.287426166011</v>
      </c>
      <c r="P135" s="213">
        <f t="shared" si="412"/>
        <v>14503.902320849982</v>
      </c>
      <c r="Q135" s="213">
        <f t="shared" si="412"/>
        <v>13619.09241471982</v>
      </c>
      <c r="R135" s="213">
        <f t="shared" si="412"/>
        <v>12788.2832747307</v>
      </c>
      <c r="S135" s="213">
        <f t="shared" si="412"/>
        <v>12008.220427477438</v>
      </c>
      <c r="T135" s="213">
        <f t="shared" si="412"/>
        <v>11275.76496303676</v>
      </c>
      <c r="U135" s="213">
        <f t="shared" si="412"/>
        <v>10588.037212118052</v>
      </c>
      <c r="V135" s="213">
        <f t="shared" si="412"/>
        <v>9942.2797128345501</v>
      </c>
      <c r="W135" s="213">
        <f t="shared" si="412"/>
        <v>9335.9451840407783</v>
      </c>
      <c r="X135" s="213">
        <f t="shared" si="412"/>
        <v>8766.6224336731775</v>
      </c>
      <c r="Y135" s="213">
        <f t="shared" si="412"/>
        <v>8232.0559508911592</v>
      </c>
      <c r="Z135" s="213">
        <f t="shared" si="412"/>
        <v>7730.1035110899093</v>
      </c>
      <c r="AA135" s="213">
        <f t="shared" si="412"/>
        <v>7258.7834500430345</v>
      </c>
      <c r="AB135" s="213" t="str">
        <f t="shared" si="412"/>
        <v/>
      </c>
      <c r="AC135" s="213" t="str">
        <f t="shared" si="412"/>
        <v/>
      </c>
      <c r="AD135" s="213" t="str">
        <f t="shared" si="412"/>
        <v/>
      </c>
      <c r="AE135" s="213" t="str">
        <f t="shared" si="412"/>
        <v/>
      </c>
      <c r="AF135" s="213" t="str">
        <f t="shared" si="412"/>
        <v/>
      </c>
      <c r="AG135" s="213" t="str">
        <f t="shared" si="412"/>
        <v/>
      </c>
      <c r="AH135" s="213" t="str">
        <f t="shared" si="412"/>
        <v/>
      </c>
      <c r="AI135" s="213" t="str">
        <f t="shared" ref="AI135:BN135" si="413">IF(ISNUMBER(outYear),AI133-AI134,"")</f>
        <v/>
      </c>
      <c r="AJ135" s="213" t="str">
        <f t="shared" si="413"/>
        <v/>
      </c>
      <c r="AK135" s="213" t="str">
        <f t="shared" si="413"/>
        <v/>
      </c>
      <c r="AL135" s="213" t="str">
        <f t="shared" si="413"/>
        <v/>
      </c>
      <c r="AM135" s="213" t="str">
        <f t="shared" si="413"/>
        <v/>
      </c>
      <c r="AN135" s="213" t="str">
        <f t="shared" si="413"/>
        <v/>
      </c>
      <c r="AO135" s="213" t="str">
        <f t="shared" si="413"/>
        <v/>
      </c>
      <c r="AP135" s="213" t="str">
        <f t="shared" si="413"/>
        <v/>
      </c>
      <c r="AQ135" s="213" t="str">
        <f t="shared" si="413"/>
        <v/>
      </c>
      <c r="AR135" s="213" t="str">
        <f t="shared" si="413"/>
        <v/>
      </c>
      <c r="AS135" s="213" t="str">
        <f t="shared" si="413"/>
        <v/>
      </c>
      <c r="AT135" s="213" t="str">
        <f t="shared" si="413"/>
        <v/>
      </c>
      <c r="AU135" s="213" t="str">
        <f t="shared" si="413"/>
        <v/>
      </c>
      <c r="AV135" s="213" t="str">
        <f t="shared" si="413"/>
        <v/>
      </c>
      <c r="AW135" s="213" t="str">
        <f t="shared" si="413"/>
        <v/>
      </c>
      <c r="AX135" s="213" t="str">
        <f t="shared" si="413"/>
        <v/>
      </c>
      <c r="AY135" s="213" t="str">
        <f t="shared" si="413"/>
        <v/>
      </c>
      <c r="AZ135" s="213" t="str">
        <f t="shared" si="413"/>
        <v/>
      </c>
      <c r="BA135" s="213" t="str">
        <f t="shared" si="413"/>
        <v/>
      </c>
      <c r="BB135" s="213" t="str">
        <f t="shared" si="413"/>
        <v/>
      </c>
      <c r="BC135" s="213" t="str">
        <f t="shared" si="413"/>
        <v/>
      </c>
      <c r="BD135" s="213" t="str">
        <f t="shared" si="413"/>
        <v/>
      </c>
      <c r="BE135" s="213" t="str">
        <f t="shared" si="413"/>
        <v/>
      </c>
      <c r="BF135" s="213" t="str">
        <f t="shared" si="413"/>
        <v/>
      </c>
      <c r="BG135" s="213" t="str">
        <f t="shared" si="413"/>
        <v/>
      </c>
      <c r="BH135" s="213" t="str">
        <f t="shared" si="413"/>
        <v/>
      </c>
      <c r="BI135" s="213" t="str">
        <f t="shared" si="413"/>
        <v/>
      </c>
      <c r="BJ135" s="213" t="str">
        <f t="shared" si="413"/>
        <v/>
      </c>
      <c r="BK135" s="213" t="str">
        <f t="shared" si="413"/>
        <v/>
      </c>
      <c r="BL135" s="213" t="str">
        <f t="shared" si="413"/>
        <v/>
      </c>
      <c r="BM135" s="213" t="str">
        <f t="shared" si="413"/>
        <v/>
      </c>
      <c r="BN135" s="213" t="str">
        <f t="shared" si="413"/>
        <v/>
      </c>
      <c r="BO135" s="213" t="str">
        <f t="shared" ref="BO135:CT135" si="414">IF(ISNUMBER(outYear),BO133-BO134,"")</f>
        <v/>
      </c>
      <c r="BP135" s="213" t="str">
        <f t="shared" si="414"/>
        <v/>
      </c>
      <c r="BQ135" s="213" t="str">
        <f t="shared" si="414"/>
        <v/>
      </c>
      <c r="BR135" s="213" t="str">
        <f t="shared" si="414"/>
        <v/>
      </c>
      <c r="BS135" s="213" t="str">
        <f t="shared" si="414"/>
        <v/>
      </c>
      <c r="BT135" s="213" t="str">
        <f t="shared" si="414"/>
        <v/>
      </c>
      <c r="BU135" s="213" t="str">
        <f t="shared" si="414"/>
        <v/>
      </c>
      <c r="BV135" s="213" t="str">
        <f t="shared" si="414"/>
        <v/>
      </c>
      <c r="BW135" s="213" t="str">
        <f t="shared" si="414"/>
        <v/>
      </c>
      <c r="BX135" s="213" t="str">
        <f t="shared" si="414"/>
        <v/>
      </c>
      <c r="BY135" s="213" t="str">
        <f t="shared" si="414"/>
        <v/>
      </c>
      <c r="BZ135" s="213" t="str">
        <f t="shared" si="414"/>
        <v/>
      </c>
      <c r="CA135" s="213" t="str">
        <f t="shared" si="414"/>
        <v/>
      </c>
      <c r="CB135" s="213" t="str">
        <f t="shared" si="414"/>
        <v/>
      </c>
      <c r="CC135" s="213" t="str">
        <f t="shared" si="414"/>
        <v/>
      </c>
      <c r="CD135" s="213" t="str">
        <f t="shared" si="414"/>
        <v/>
      </c>
      <c r="CE135" s="213" t="str">
        <f t="shared" si="414"/>
        <v/>
      </c>
      <c r="CF135" s="213" t="str">
        <f t="shared" si="414"/>
        <v/>
      </c>
      <c r="CG135" s="213" t="str">
        <f t="shared" si="414"/>
        <v/>
      </c>
      <c r="CH135" s="213" t="str">
        <f t="shared" si="414"/>
        <v/>
      </c>
      <c r="CI135" s="213" t="str">
        <f t="shared" si="414"/>
        <v/>
      </c>
      <c r="CJ135" s="213" t="str">
        <f t="shared" si="414"/>
        <v/>
      </c>
      <c r="CK135" s="213" t="str">
        <f t="shared" si="414"/>
        <v/>
      </c>
      <c r="CL135" s="213" t="str">
        <f t="shared" si="414"/>
        <v/>
      </c>
      <c r="CM135" s="213" t="str">
        <f t="shared" si="414"/>
        <v/>
      </c>
      <c r="CN135" s="213" t="str">
        <f t="shared" si="414"/>
        <v/>
      </c>
      <c r="CO135" s="213" t="str">
        <f t="shared" si="414"/>
        <v/>
      </c>
      <c r="CP135" s="213" t="str">
        <f t="shared" si="414"/>
        <v/>
      </c>
      <c r="CQ135" s="213" t="str">
        <f t="shared" si="414"/>
        <v/>
      </c>
      <c r="CR135" s="213" t="str">
        <f t="shared" si="414"/>
        <v/>
      </c>
      <c r="CS135" s="213" t="str">
        <f t="shared" si="414"/>
        <v/>
      </c>
      <c r="CT135" s="213" t="str">
        <f t="shared" si="414"/>
        <v/>
      </c>
      <c r="CU135" s="213" t="str">
        <f t="shared" ref="CU135:CX135" si="415">IF(ISNUMBER(outYear),CU133-CU134,"")</f>
        <v/>
      </c>
      <c r="CV135" s="213" t="str">
        <f t="shared" si="415"/>
        <v/>
      </c>
      <c r="CW135" s="213" t="str">
        <f t="shared" si="415"/>
        <v/>
      </c>
      <c r="CX135" s="213" t="str">
        <f t="shared" si="415"/>
        <v/>
      </c>
    </row>
    <row r="136" spans="1:102" x14ac:dyDescent="0.2">
      <c r="A136" s="214" t="s">
        <v>204</v>
      </c>
      <c r="B136" s="213">
        <f>B135</f>
        <v>-1048130</v>
      </c>
      <c r="C136" s="213">
        <f t="shared" ref="C136:AH136" si="416">IF(ISNUMBER(outYear),C135+B136,"")</f>
        <v>-653534.41075000004</v>
      </c>
      <c r="D136" s="213">
        <f t="shared" si="416"/>
        <v>-553305.42670085281</v>
      </c>
      <c r="E136" s="213">
        <f t="shared" si="416"/>
        <v>-486158.55987548426</v>
      </c>
      <c r="F136" s="213">
        <f t="shared" si="416"/>
        <v>-437944.69659530313</v>
      </c>
      <c r="G136" s="213">
        <f t="shared" si="416"/>
        <v>-393136.08109018835</v>
      </c>
      <c r="H136" s="213">
        <f t="shared" si="416"/>
        <v>-360310.3814131564</v>
      </c>
      <c r="I136" s="213">
        <f t="shared" si="416"/>
        <v>-337773.63800343405</v>
      </c>
      <c r="J136" s="213">
        <f t="shared" si="416"/>
        <v>-316612.3360706633</v>
      </c>
      <c r="K136" s="213">
        <f t="shared" si="416"/>
        <v>-296742.44771151477</v>
      </c>
      <c r="L136" s="213">
        <f t="shared" si="416"/>
        <v>-278085.08670568815</v>
      </c>
      <c r="M136" s="213">
        <f t="shared" si="416"/>
        <v>-260566.19983461383</v>
      </c>
      <c r="N136" s="213">
        <f t="shared" si="416"/>
        <v>-244116.24667584265</v>
      </c>
      <c r="O136" s="213">
        <f t="shared" si="416"/>
        <v>-228669.95924967664</v>
      </c>
      <c r="P136" s="213">
        <f t="shared" si="416"/>
        <v>-214166.05692882667</v>
      </c>
      <c r="Q136" s="213">
        <f t="shared" si="416"/>
        <v>-200546.96451410686</v>
      </c>
      <c r="R136" s="213">
        <f t="shared" si="416"/>
        <v>-187758.68123937616</v>
      </c>
      <c r="S136" s="213">
        <f t="shared" si="416"/>
        <v>-175750.46081189872</v>
      </c>
      <c r="T136" s="213">
        <f t="shared" si="416"/>
        <v>-164474.69584886197</v>
      </c>
      <c r="U136" s="213">
        <f t="shared" si="416"/>
        <v>-153886.65863674393</v>
      </c>
      <c r="V136" s="213">
        <f t="shared" si="416"/>
        <v>-143944.37892390939</v>
      </c>
      <c r="W136" s="213">
        <f t="shared" si="416"/>
        <v>-134608.4337398686</v>
      </c>
      <c r="X136" s="213">
        <f t="shared" si="416"/>
        <v>-125841.81130619542</v>
      </c>
      <c r="Y136" s="213">
        <f t="shared" si="416"/>
        <v>-117609.75535530427</v>
      </c>
      <c r="Z136" s="213">
        <f t="shared" si="416"/>
        <v>-109879.65184421436</v>
      </c>
      <c r="AA136" s="213">
        <f t="shared" si="416"/>
        <v>-102620.86839417132</v>
      </c>
      <c r="AB136" s="213" t="str">
        <f t="shared" si="416"/>
        <v/>
      </c>
      <c r="AC136" s="213" t="str">
        <f t="shared" si="416"/>
        <v/>
      </c>
      <c r="AD136" s="213" t="str">
        <f t="shared" si="416"/>
        <v/>
      </c>
      <c r="AE136" s="213" t="str">
        <f t="shared" si="416"/>
        <v/>
      </c>
      <c r="AF136" s="213" t="str">
        <f t="shared" si="416"/>
        <v/>
      </c>
      <c r="AG136" s="213" t="str">
        <f t="shared" si="416"/>
        <v/>
      </c>
      <c r="AH136" s="213" t="str">
        <f t="shared" si="416"/>
        <v/>
      </c>
      <c r="AI136" s="213" t="str">
        <f t="shared" ref="AI136:BN136" si="417">IF(ISNUMBER(outYear),AI135+AH136,"")</f>
        <v/>
      </c>
      <c r="AJ136" s="213" t="str">
        <f t="shared" si="417"/>
        <v/>
      </c>
      <c r="AK136" s="213" t="str">
        <f t="shared" si="417"/>
        <v/>
      </c>
      <c r="AL136" s="213" t="str">
        <f t="shared" si="417"/>
        <v/>
      </c>
      <c r="AM136" s="213" t="str">
        <f t="shared" si="417"/>
        <v/>
      </c>
      <c r="AN136" s="213" t="str">
        <f t="shared" si="417"/>
        <v/>
      </c>
      <c r="AO136" s="213" t="str">
        <f t="shared" si="417"/>
        <v/>
      </c>
      <c r="AP136" s="213" t="str">
        <f t="shared" si="417"/>
        <v/>
      </c>
      <c r="AQ136" s="213" t="str">
        <f t="shared" si="417"/>
        <v/>
      </c>
      <c r="AR136" s="213" t="str">
        <f t="shared" si="417"/>
        <v/>
      </c>
      <c r="AS136" s="213" t="str">
        <f t="shared" si="417"/>
        <v/>
      </c>
      <c r="AT136" s="213" t="str">
        <f t="shared" si="417"/>
        <v/>
      </c>
      <c r="AU136" s="213" t="str">
        <f t="shared" si="417"/>
        <v/>
      </c>
      <c r="AV136" s="213" t="str">
        <f t="shared" si="417"/>
        <v/>
      </c>
      <c r="AW136" s="213" t="str">
        <f t="shared" si="417"/>
        <v/>
      </c>
      <c r="AX136" s="213" t="str">
        <f t="shared" si="417"/>
        <v/>
      </c>
      <c r="AY136" s="213" t="str">
        <f t="shared" si="417"/>
        <v/>
      </c>
      <c r="AZ136" s="213" t="str">
        <f t="shared" si="417"/>
        <v/>
      </c>
      <c r="BA136" s="213" t="str">
        <f t="shared" si="417"/>
        <v/>
      </c>
      <c r="BB136" s="213" t="str">
        <f t="shared" si="417"/>
        <v/>
      </c>
      <c r="BC136" s="213" t="str">
        <f t="shared" si="417"/>
        <v/>
      </c>
      <c r="BD136" s="213" t="str">
        <f t="shared" si="417"/>
        <v/>
      </c>
      <c r="BE136" s="213" t="str">
        <f t="shared" si="417"/>
        <v/>
      </c>
      <c r="BF136" s="213" t="str">
        <f t="shared" si="417"/>
        <v/>
      </c>
      <c r="BG136" s="213" t="str">
        <f t="shared" si="417"/>
        <v/>
      </c>
      <c r="BH136" s="213" t="str">
        <f t="shared" si="417"/>
        <v/>
      </c>
      <c r="BI136" s="213" t="str">
        <f t="shared" si="417"/>
        <v/>
      </c>
      <c r="BJ136" s="213" t="str">
        <f t="shared" si="417"/>
        <v/>
      </c>
      <c r="BK136" s="213" t="str">
        <f t="shared" si="417"/>
        <v/>
      </c>
      <c r="BL136" s="213" t="str">
        <f t="shared" si="417"/>
        <v/>
      </c>
      <c r="BM136" s="213" t="str">
        <f t="shared" si="417"/>
        <v/>
      </c>
      <c r="BN136" s="213" t="str">
        <f t="shared" si="417"/>
        <v/>
      </c>
      <c r="BO136" s="213" t="str">
        <f t="shared" ref="BO136:CT136" si="418">IF(ISNUMBER(outYear),BO135+BN136,"")</f>
        <v/>
      </c>
      <c r="BP136" s="213" t="str">
        <f t="shared" si="418"/>
        <v/>
      </c>
      <c r="BQ136" s="213" t="str">
        <f t="shared" si="418"/>
        <v/>
      </c>
      <c r="BR136" s="213" t="str">
        <f t="shared" si="418"/>
        <v/>
      </c>
      <c r="BS136" s="213" t="str">
        <f t="shared" si="418"/>
        <v/>
      </c>
      <c r="BT136" s="213" t="str">
        <f t="shared" si="418"/>
        <v/>
      </c>
      <c r="BU136" s="213" t="str">
        <f t="shared" si="418"/>
        <v/>
      </c>
      <c r="BV136" s="213" t="str">
        <f t="shared" si="418"/>
        <v/>
      </c>
      <c r="BW136" s="213" t="str">
        <f t="shared" si="418"/>
        <v/>
      </c>
      <c r="BX136" s="213" t="str">
        <f t="shared" si="418"/>
        <v/>
      </c>
      <c r="BY136" s="213" t="str">
        <f t="shared" si="418"/>
        <v/>
      </c>
      <c r="BZ136" s="213" t="str">
        <f t="shared" si="418"/>
        <v/>
      </c>
      <c r="CA136" s="213" t="str">
        <f t="shared" si="418"/>
        <v/>
      </c>
      <c r="CB136" s="213" t="str">
        <f t="shared" si="418"/>
        <v/>
      </c>
      <c r="CC136" s="213" t="str">
        <f t="shared" si="418"/>
        <v/>
      </c>
      <c r="CD136" s="213" t="str">
        <f t="shared" si="418"/>
        <v/>
      </c>
      <c r="CE136" s="213" t="str">
        <f t="shared" si="418"/>
        <v/>
      </c>
      <c r="CF136" s="213" t="str">
        <f t="shared" si="418"/>
        <v/>
      </c>
      <c r="CG136" s="213" t="str">
        <f t="shared" si="418"/>
        <v/>
      </c>
      <c r="CH136" s="213" t="str">
        <f t="shared" si="418"/>
        <v/>
      </c>
      <c r="CI136" s="213" t="str">
        <f t="shared" si="418"/>
        <v/>
      </c>
      <c r="CJ136" s="213" t="str">
        <f t="shared" si="418"/>
        <v/>
      </c>
      <c r="CK136" s="213" t="str">
        <f t="shared" si="418"/>
        <v/>
      </c>
      <c r="CL136" s="213" t="str">
        <f t="shared" si="418"/>
        <v/>
      </c>
      <c r="CM136" s="213" t="str">
        <f t="shared" si="418"/>
        <v/>
      </c>
      <c r="CN136" s="213" t="str">
        <f t="shared" si="418"/>
        <v/>
      </c>
      <c r="CO136" s="213" t="str">
        <f t="shared" si="418"/>
        <v/>
      </c>
      <c r="CP136" s="213" t="str">
        <f t="shared" si="418"/>
        <v/>
      </c>
      <c r="CQ136" s="213" t="str">
        <f t="shared" si="418"/>
        <v/>
      </c>
      <c r="CR136" s="213" t="str">
        <f t="shared" si="418"/>
        <v/>
      </c>
      <c r="CS136" s="213" t="str">
        <f t="shared" si="418"/>
        <v/>
      </c>
      <c r="CT136" s="213" t="str">
        <f t="shared" si="418"/>
        <v/>
      </c>
      <c r="CU136" s="213" t="str">
        <f t="shared" ref="CU136:CX136" si="419">IF(ISNUMBER(outYear),CU135+CT136,"")</f>
        <v/>
      </c>
      <c r="CV136" s="213" t="str">
        <f t="shared" si="419"/>
        <v/>
      </c>
      <c r="CW136" s="213" t="str">
        <f t="shared" si="419"/>
        <v/>
      </c>
      <c r="CX136" s="213" t="str">
        <f t="shared" si="419"/>
        <v/>
      </c>
    </row>
    <row r="137" spans="1:102" x14ac:dyDescent="0.2">
      <c r="A137" s="214" t="s">
        <v>206</v>
      </c>
      <c r="B137" s="213"/>
      <c r="C137" s="212">
        <f>IF(ISNUMBER(outYear),IF(C136&lt;=0,1,IF(B136&gt;0,0,IF(-B136/C135&gt;0,-B136/C135,0))),"")</f>
        <v>1</v>
      </c>
      <c r="D137" s="212">
        <f t="shared" ref="D137:AH137" si="420">IF(ISNUMBER(outYear),IF(D136&lt;=0,1,IF(C136&gt;0,0,IF(-C136/D135&gt;0,-C136/D135,0))),"")</f>
        <v>1</v>
      </c>
      <c r="E137" s="212">
        <f t="shared" si="420"/>
        <v>1</v>
      </c>
      <c r="F137" s="212">
        <f t="shared" si="420"/>
        <v>1</v>
      </c>
      <c r="G137" s="212">
        <f t="shared" si="420"/>
        <v>1</v>
      </c>
      <c r="H137" s="212">
        <f t="shared" si="420"/>
        <v>1</v>
      </c>
      <c r="I137" s="212">
        <f t="shared" si="420"/>
        <v>1</v>
      </c>
      <c r="J137" s="212">
        <f t="shared" si="420"/>
        <v>1</v>
      </c>
      <c r="K137" s="212">
        <f t="shared" si="420"/>
        <v>1</v>
      </c>
      <c r="L137" s="212">
        <f t="shared" si="420"/>
        <v>1</v>
      </c>
      <c r="M137" s="212">
        <f t="shared" si="420"/>
        <v>1</v>
      </c>
      <c r="N137" s="212">
        <f t="shared" si="420"/>
        <v>1</v>
      </c>
      <c r="O137" s="212">
        <f t="shared" si="420"/>
        <v>1</v>
      </c>
      <c r="P137" s="212">
        <f t="shared" si="420"/>
        <v>1</v>
      </c>
      <c r="Q137" s="212">
        <f t="shared" si="420"/>
        <v>1</v>
      </c>
      <c r="R137" s="212">
        <f t="shared" si="420"/>
        <v>1</v>
      </c>
      <c r="S137" s="212">
        <f t="shared" si="420"/>
        <v>1</v>
      </c>
      <c r="T137" s="212">
        <f t="shared" si="420"/>
        <v>1</v>
      </c>
      <c r="U137" s="212">
        <f t="shared" si="420"/>
        <v>1</v>
      </c>
      <c r="V137" s="212">
        <f t="shared" si="420"/>
        <v>1</v>
      </c>
      <c r="W137" s="212">
        <f t="shared" si="420"/>
        <v>1</v>
      </c>
      <c r="X137" s="212">
        <f t="shared" si="420"/>
        <v>1</v>
      </c>
      <c r="Y137" s="212">
        <f t="shared" si="420"/>
        <v>1</v>
      </c>
      <c r="Z137" s="212">
        <f t="shared" si="420"/>
        <v>1</v>
      </c>
      <c r="AA137" s="212">
        <f t="shared" si="420"/>
        <v>1</v>
      </c>
      <c r="AB137" s="212" t="str">
        <f t="shared" si="420"/>
        <v/>
      </c>
      <c r="AC137" s="212" t="str">
        <f t="shared" si="420"/>
        <v/>
      </c>
      <c r="AD137" s="212" t="str">
        <f t="shared" si="420"/>
        <v/>
      </c>
      <c r="AE137" s="212" t="str">
        <f t="shared" si="420"/>
        <v/>
      </c>
      <c r="AF137" s="212" t="str">
        <f t="shared" si="420"/>
        <v/>
      </c>
      <c r="AG137" s="212" t="str">
        <f t="shared" si="420"/>
        <v/>
      </c>
      <c r="AH137" s="212" t="str">
        <f t="shared" si="420"/>
        <v/>
      </c>
      <c r="AI137" s="212" t="str">
        <f t="shared" ref="AI137:BN137" si="421">IF(ISNUMBER(outYear),IF(AI136&lt;=0,1,IF(AH136&gt;0,0,IF(-AH136/AI135&gt;0,-AH136/AI135,0))),"")</f>
        <v/>
      </c>
      <c r="AJ137" s="212" t="str">
        <f t="shared" si="421"/>
        <v/>
      </c>
      <c r="AK137" s="212" t="str">
        <f t="shared" si="421"/>
        <v/>
      </c>
      <c r="AL137" s="212" t="str">
        <f t="shared" si="421"/>
        <v/>
      </c>
      <c r="AM137" s="212" t="str">
        <f t="shared" si="421"/>
        <v/>
      </c>
      <c r="AN137" s="212" t="str">
        <f t="shared" si="421"/>
        <v/>
      </c>
      <c r="AO137" s="212" t="str">
        <f t="shared" si="421"/>
        <v/>
      </c>
      <c r="AP137" s="212" t="str">
        <f t="shared" si="421"/>
        <v/>
      </c>
      <c r="AQ137" s="212" t="str">
        <f t="shared" si="421"/>
        <v/>
      </c>
      <c r="AR137" s="212" t="str">
        <f t="shared" si="421"/>
        <v/>
      </c>
      <c r="AS137" s="212" t="str">
        <f t="shared" si="421"/>
        <v/>
      </c>
      <c r="AT137" s="212" t="str">
        <f t="shared" si="421"/>
        <v/>
      </c>
      <c r="AU137" s="212" t="str">
        <f t="shared" si="421"/>
        <v/>
      </c>
      <c r="AV137" s="212" t="str">
        <f t="shared" si="421"/>
        <v/>
      </c>
      <c r="AW137" s="212" t="str">
        <f t="shared" si="421"/>
        <v/>
      </c>
      <c r="AX137" s="212" t="str">
        <f t="shared" si="421"/>
        <v/>
      </c>
      <c r="AY137" s="212" t="str">
        <f t="shared" si="421"/>
        <v/>
      </c>
      <c r="AZ137" s="212" t="str">
        <f t="shared" si="421"/>
        <v/>
      </c>
      <c r="BA137" s="212" t="str">
        <f t="shared" si="421"/>
        <v/>
      </c>
      <c r="BB137" s="212" t="str">
        <f t="shared" si="421"/>
        <v/>
      </c>
      <c r="BC137" s="212" t="str">
        <f t="shared" si="421"/>
        <v/>
      </c>
      <c r="BD137" s="212" t="str">
        <f t="shared" si="421"/>
        <v/>
      </c>
      <c r="BE137" s="212" t="str">
        <f t="shared" si="421"/>
        <v/>
      </c>
      <c r="BF137" s="212" t="str">
        <f t="shared" si="421"/>
        <v/>
      </c>
      <c r="BG137" s="212" t="str">
        <f t="shared" si="421"/>
        <v/>
      </c>
      <c r="BH137" s="212" t="str">
        <f t="shared" si="421"/>
        <v/>
      </c>
      <c r="BI137" s="212" t="str">
        <f t="shared" si="421"/>
        <v/>
      </c>
      <c r="BJ137" s="212" t="str">
        <f t="shared" si="421"/>
        <v/>
      </c>
      <c r="BK137" s="212" t="str">
        <f t="shared" si="421"/>
        <v/>
      </c>
      <c r="BL137" s="212" t="str">
        <f t="shared" si="421"/>
        <v/>
      </c>
      <c r="BM137" s="212" t="str">
        <f t="shared" si="421"/>
        <v/>
      </c>
      <c r="BN137" s="212" t="str">
        <f t="shared" si="421"/>
        <v/>
      </c>
      <c r="BO137" s="212" t="str">
        <f t="shared" ref="BO137:CT137" si="422">IF(ISNUMBER(outYear),IF(BO136&lt;=0,1,IF(BN136&gt;0,0,IF(-BN136/BO135&gt;0,-BN136/BO135,0))),"")</f>
        <v/>
      </c>
      <c r="BP137" s="212" t="str">
        <f t="shared" si="422"/>
        <v/>
      </c>
      <c r="BQ137" s="212" t="str">
        <f t="shared" si="422"/>
        <v/>
      </c>
      <c r="BR137" s="212" t="str">
        <f t="shared" si="422"/>
        <v/>
      </c>
      <c r="BS137" s="212" t="str">
        <f t="shared" si="422"/>
        <v/>
      </c>
      <c r="BT137" s="212" t="str">
        <f t="shared" si="422"/>
        <v/>
      </c>
      <c r="BU137" s="212" t="str">
        <f t="shared" si="422"/>
        <v/>
      </c>
      <c r="BV137" s="212" t="str">
        <f t="shared" si="422"/>
        <v/>
      </c>
      <c r="BW137" s="212" t="str">
        <f t="shared" si="422"/>
        <v/>
      </c>
      <c r="BX137" s="212" t="str">
        <f t="shared" si="422"/>
        <v/>
      </c>
      <c r="BY137" s="212" t="str">
        <f t="shared" si="422"/>
        <v/>
      </c>
      <c r="BZ137" s="212" t="str">
        <f t="shared" si="422"/>
        <v/>
      </c>
      <c r="CA137" s="212" t="str">
        <f t="shared" si="422"/>
        <v/>
      </c>
      <c r="CB137" s="212" t="str">
        <f t="shared" si="422"/>
        <v/>
      </c>
      <c r="CC137" s="212" t="str">
        <f t="shared" si="422"/>
        <v/>
      </c>
      <c r="CD137" s="212" t="str">
        <f t="shared" si="422"/>
        <v/>
      </c>
      <c r="CE137" s="212" t="str">
        <f t="shared" si="422"/>
        <v/>
      </c>
      <c r="CF137" s="212" t="str">
        <f t="shared" si="422"/>
        <v/>
      </c>
      <c r="CG137" s="212" t="str">
        <f t="shared" si="422"/>
        <v/>
      </c>
      <c r="CH137" s="212" t="str">
        <f t="shared" si="422"/>
        <v/>
      </c>
      <c r="CI137" s="212" t="str">
        <f t="shared" si="422"/>
        <v/>
      </c>
      <c r="CJ137" s="212" t="str">
        <f t="shared" si="422"/>
        <v/>
      </c>
      <c r="CK137" s="212" t="str">
        <f t="shared" si="422"/>
        <v/>
      </c>
      <c r="CL137" s="212" t="str">
        <f t="shared" si="422"/>
        <v/>
      </c>
      <c r="CM137" s="212" t="str">
        <f t="shared" si="422"/>
        <v/>
      </c>
      <c r="CN137" s="212" t="str">
        <f t="shared" si="422"/>
        <v/>
      </c>
      <c r="CO137" s="212" t="str">
        <f t="shared" si="422"/>
        <v/>
      </c>
      <c r="CP137" s="212" t="str">
        <f t="shared" si="422"/>
        <v/>
      </c>
      <c r="CQ137" s="212" t="str">
        <f t="shared" si="422"/>
        <v/>
      </c>
      <c r="CR137" s="212" t="str">
        <f t="shared" si="422"/>
        <v/>
      </c>
      <c r="CS137" s="212" t="str">
        <f t="shared" si="422"/>
        <v/>
      </c>
      <c r="CT137" s="212" t="str">
        <f t="shared" si="422"/>
        <v/>
      </c>
      <c r="CU137" s="212" t="str">
        <f t="shared" ref="CU137:CX137" si="423">IF(ISNUMBER(outYear),IF(CU136&lt;=0,1,IF(CT136&gt;0,0,IF(-CT136/CU135&gt;0,-CT136/CU135,0))),"")</f>
        <v/>
      </c>
      <c r="CV137" s="212" t="str">
        <f t="shared" si="423"/>
        <v/>
      </c>
      <c r="CW137" s="212" t="str">
        <f t="shared" si="423"/>
        <v/>
      </c>
      <c r="CX137" s="212" t="str">
        <f t="shared" si="423"/>
        <v/>
      </c>
    </row>
    <row r="138" spans="1:102" x14ac:dyDescent="0.2">
      <c r="A138" s="216" t="s">
        <v>205</v>
      </c>
      <c r="C138" s="215">
        <f>IF(ISNUMBER(outYear),SUM(C137:CX137),"")</f>
        <v>25</v>
      </c>
    </row>
    <row r="145" customFormat="1" x14ac:dyDescent="0.2"/>
    <row r="146" customFormat="1" x14ac:dyDescent="0.2"/>
    <row r="147" customFormat="1" x14ac:dyDescent="0.2"/>
  </sheetData>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178</vt:i4>
      </vt:variant>
    </vt:vector>
  </HeadingPairs>
  <TitlesOfParts>
    <vt:vector size="180" baseType="lpstr">
      <vt:lpstr>Inputs and Outputs</vt:lpstr>
      <vt:lpstr>Cash Flow</vt:lpstr>
      <vt:lpstr>analysis_period</vt:lpstr>
      <vt:lpstr>annual_fuel_usage</vt:lpstr>
      <vt:lpstr>AnnualOMCapacity</vt:lpstr>
      <vt:lpstr>AnnualOMFixed</vt:lpstr>
      <vt:lpstr>AnnualOMProduction</vt:lpstr>
      <vt:lpstr>AnnualPBIFederal</vt:lpstr>
      <vt:lpstr>AnnualPBIOther</vt:lpstr>
      <vt:lpstr>AnnualPBIState</vt:lpstr>
      <vt:lpstr>AnnualPBIUtility</vt:lpstr>
      <vt:lpstr>AnnualPTCFederal</vt:lpstr>
      <vt:lpstr>AnnualPTCState</vt:lpstr>
      <vt:lpstr>AnnualTaxFederal</vt:lpstr>
      <vt:lpstr>AnnualTaxState</vt:lpstr>
      <vt:lpstr>batt_computed_bank_capacity</vt:lpstr>
      <vt:lpstr>batt_replacement_cost</vt:lpstr>
      <vt:lpstr>batt_replacement_cost_escal</vt:lpstr>
      <vt:lpstr>batt_replacement_option</vt:lpstr>
      <vt:lpstr>BatteryReplSched</vt:lpstr>
      <vt:lpstr>CashFlow</vt:lpstr>
      <vt:lpstr>cbi_fed_amount</vt:lpstr>
      <vt:lpstr>cbi_fed_deprbas_fed</vt:lpstr>
      <vt:lpstr>cbi_fed_deprbas_sta</vt:lpstr>
      <vt:lpstr>cbi_fed_maxvalue</vt:lpstr>
      <vt:lpstr>cbi_fed_tax_fed</vt:lpstr>
      <vt:lpstr>cbi_fed_tax_sta</vt:lpstr>
      <vt:lpstr>cbi_oth_amount</vt:lpstr>
      <vt:lpstr>cbi_oth_deprbas_fed</vt:lpstr>
      <vt:lpstr>cbi_oth_deprbas_sta</vt:lpstr>
      <vt:lpstr>cbi_oth_maxvalue</vt:lpstr>
      <vt:lpstr>cbi_oth_tax_fed</vt:lpstr>
      <vt:lpstr>cbi_oth_tax_sta</vt:lpstr>
      <vt:lpstr>cbi_sta_amount</vt:lpstr>
      <vt:lpstr>cbi_sta_deprbas_fed</vt:lpstr>
      <vt:lpstr>cbi_sta_deprbas_sta</vt:lpstr>
      <vt:lpstr>cbi_sta_maxvalue</vt:lpstr>
      <vt:lpstr>cbi_sta_tax_fed</vt:lpstr>
      <vt:lpstr>cbi_sta_tax_sta</vt:lpstr>
      <vt:lpstr>cbi_uti_amount</vt:lpstr>
      <vt:lpstr>cbi_uti_deprbas_fed</vt:lpstr>
      <vt:lpstr>cbi_uti_deprbas_sta</vt:lpstr>
      <vt:lpstr>cbi_uti_maxvalue</vt:lpstr>
      <vt:lpstr>cbi_uti_tax_fed</vt:lpstr>
      <vt:lpstr>cbi_uti_tax_sta</vt:lpstr>
      <vt:lpstr>cf_battery_replacement_cost</vt:lpstr>
      <vt:lpstr>cf_energy_net</vt:lpstr>
      <vt:lpstr>cf_energy_value</vt:lpstr>
      <vt:lpstr>CostFlow</vt:lpstr>
      <vt:lpstr>CumulativePaybackCashFlowWithExpenses</vt:lpstr>
      <vt:lpstr>debt_fraction</vt:lpstr>
      <vt:lpstr>federal_tax_rate</vt:lpstr>
      <vt:lpstr>FederalDepreciation</vt:lpstr>
      <vt:lpstr>FederalDepreciationSchedule</vt:lpstr>
      <vt:lpstr>ibi_fed_amount</vt:lpstr>
      <vt:lpstr>ibi_fed_amount_deprbas_fed</vt:lpstr>
      <vt:lpstr>ibi_fed_amount_deprbas_sta</vt:lpstr>
      <vt:lpstr>ibi_fed_amount_tax_fed</vt:lpstr>
      <vt:lpstr>ibi_fed_amount_tax_sta</vt:lpstr>
      <vt:lpstr>ibi_fed_percent</vt:lpstr>
      <vt:lpstr>ibi_fed_percent_deprbas_fed</vt:lpstr>
      <vt:lpstr>ibi_fed_percent_deprbas_sta</vt:lpstr>
      <vt:lpstr>ibi_fed_percent_maxvalue</vt:lpstr>
      <vt:lpstr>ibi_fed_percent_tax_fed</vt:lpstr>
      <vt:lpstr>ibi_fed_percent_tax_sta</vt:lpstr>
      <vt:lpstr>ibi_oth_amount</vt:lpstr>
      <vt:lpstr>ibi_oth_amount_deprbas_fed</vt:lpstr>
      <vt:lpstr>ibi_oth_amount_deprbas_sta</vt:lpstr>
      <vt:lpstr>ibi_oth_amount_tax_fed</vt:lpstr>
      <vt:lpstr>ibi_oth_amount_tax_sta</vt:lpstr>
      <vt:lpstr>ibi_oth_percent</vt:lpstr>
      <vt:lpstr>ibi_oth_percent_deprbas_fed</vt:lpstr>
      <vt:lpstr>ibi_oth_percent_deprbas_sta</vt:lpstr>
      <vt:lpstr>ibi_oth_percent_maxvalue</vt:lpstr>
      <vt:lpstr>ibi_oth_percent_tax_fed</vt:lpstr>
      <vt:lpstr>ibi_oth_percent_tax_sta</vt:lpstr>
      <vt:lpstr>ibi_sta_amount</vt:lpstr>
      <vt:lpstr>ibi_sta_amount_deprbas_fed</vt:lpstr>
      <vt:lpstr>ibi_sta_amount_deprbas_sta</vt:lpstr>
      <vt:lpstr>ibi_sta_amount_tax_fed</vt:lpstr>
      <vt:lpstr>ibi_sta_amount_tax_sta</vt:lpstr>
      <vt:lpstr>ibi_sta_percent</vt:lpstr>
      <vt:lpstr>ibi_sta_percent_deprbas_fed</vt:lpstr>
      <vt:lpstr>ibi_sta_percent_deprbas_sta</vt:lpstr>
      <vt:lpstr>ibi_sta_percent_maxvalue</vt:lpstr>
      <vt:lpstr>ibi_sta_percent_tax_fed</vt:lpstr>
      <vt:lpstr>ibi_sta_percent_tax_sta</vt:lpstr>
      <vt:lpstr>ibi_uti_amount</vt:lpstr>
      <vt:lpstr>ibi_uti_amount_deprbas_fed</vt:lpstr>
      <vt:lpstr>ibi_uti_amount_deprbas_sta</vt:lpstr>
      <vt:lpstr>ibi_uti_amount_tax_fed</vt:lpstr>
      <vt:lpstr>ibi_uti_amount_tax_sta</vt:lpstr>
      <vt:lpstr>ibi_uti_percent</vt:lpstr>
      <vt:lpstr>ibi_uti_percent_deprbas_fed</vt:lpstr>
      <vt:lpstr>ibi_uti_percent_deprbas_sta</vt:lpstr>
      <vt:lpstr>ibi_uti_percent_maxvalue</vt:lpstr>
      <vt:lpstr>ibi_uti_percent_tax_fed</vt:lpstr>
      <vt:lpstr>ibi_uti_percent_tax_sta</vt:lpstr>
      <vt:lpstr>inflation_rate</vt:lpstr>
      <vt:lpstr>insurance_rate</vt:lpstr>
      <vt:lpstr>itc_fed_amount</vt:lpstr>
      <vt:lpstr>itc_fed_amount_deprbas_fed</vt:lpstr>
      <vt:lpstr>itc_fed_amount_deprbas_sta</vt:lpstr>
      <vt:lpstr>itc_fed_percent</vt:lpstr>
      <vt:lpstr>itc_fed_percent_deprbas_fed</vt:lpstr>
      <vt:lpstr>itc_fed_percent_deprbas_sta</vt:lpstr>
      <vt:lpstr>itc_fed_percent_maxvalue</vt:lpstr>
      <vt:lpstr>itc_sta_amount</vt:lpstr>
      <vt:lpstr>itc_sta_amount_deprbas_fed</vt:lpstr>
      <vt:lpstr>itc_sta_amount_deprbas_sta</vt:lpstr>
      <vt:lpstr>itc_sta_percent</vt:lpstr>
      <vt:lpstr>itc_sta_percent_deprbas_fed</vt:lpstr>
      <vt:lpstr>itc_sta_percent_deprbas_sta</vt:lpstr>
      <vt:lpstr>itc_sta_percent_maxvalue</vt:lpstr>
      <vt:lpstr>loan_rate</vt:lpstr>
      <vt:lpstr>loan_term</vt:lpstr>
      <vt:lpstr>NominalDiscountRate</vt:lpstr>
      <vt:lpstr>om_capacity</vt:lpstr>
      <vt:lpstr>om_capacity_escal</vt:lpstr>
      <vt:lpstr>om_fixed</vt:lpstr>
      <vt:lpstr>om_fixed_escal</vt:lpstr>
      <vt:lpstr>om_fuel_cost</vt:lpstr>
      <vt:lpstr>om_fuel_cost_escal</vt:lpstr>
      <vt:lpstr>om_opt_fuel_1_cost</vt:lpstr>
      <vt:lpstr>om_opt_fuel_1_cost_escal</vt:lpstr>
      <vt:lpstr>om_opt_fuel_1_usage</vt:lpstr>
      <vt:lpstr>om_opt_fuel_2_cost</vt:lpstr>
      <vt:lpstr>om_opt_fuel_2_cost_escal</vt:lpstr>
      <vt:lpstr>om_opt_fuel_2_usage</vt:lpstr>
      <vt:lpstr>om_production</vt:lpstr>
      <vt:lpstr>om_production_escal</vt:lpstr>
      <vt:lpstr>outFedPBILineItem</vt:lpstr>
      <vt:lpstr>outFirstCost</vt:lpstr>
      <vt:lpstr>outOtherPBILineItem</vt:lpstr>
      <vt:lpstr>outPayback_cash_flow_including_expenses</vt:lpstr>
      <vt:lpstr>outStatePBILineItem</vt:lpstr>
      <vt:lpstr>outTotalAdjustedInstalledCosts</vt:lpstr>
      <vt:lpstr>outUtilityPBILineItem</vt:lpstr>
      <vt:lpstr>outYear</vt:lpstr>
      <vt:lpstr>outYearZeroCashFlow</vt:lpstr>
      <vt:lpstr>outYearZeroCostFlow</vt:lpstr>
      <vt:lpstr>pbi_fed_amount</vt:lpstr>
      <vt:lpstr>pbi_fed_escal</vt:lpstr>
      <vt:lpstr>pbi_fed_tax_fed</vt:lpstr>
      <vt:lpstr>pbi_fed_tax_sta</vt:lpstr>
      <vt:lpstr>pbi_fed_term</vt:lpstr>
      <vt:lpstr>pbi_oth_amount</vt:lpstr>
      <vt:lpstr>pbi_oth_escal</vt:lpstr>
      <vt:lpstr>pbi_oth_tax_fed</vt:lpstr>
      <vt:lpstr>pbi_oth_tax_sta</vt:lpstr>
      <vt:lpstr>pbi_oth_term</vt:lpstr>
      <vt:lpstr>pbi_sta_amount</vt:lpstr>
      <vt:lpstr>pbi_sta_escal</vt:lpstr>
      <vt:lpstr>pbi_sta_tax_fed</vt:lpstr>
      <vt:lpstr>pbi_sta_tax_sta</vt:lpstr>
      <vt:lpstr>pbi_sta_term</vt:lpstr>
      <vt:lpstr>pbi_uti_amount</vt:lpstr>
      <vt:lpstr>pbi_uti_escal</vt:lpstr>
      <vt:lpstr>pbi_uti_tax_fed</vt:lpstr>
      <vt:lpstr>pbi_uti_tax_sta</vt:lpstr>
      <vt:lpstr>pbi_uti_term</vt:lpstr>
      <vt:lpstr>prop_tax_assessed_decline</vt:lpstr>
      <vt:lpstr>prop_tax_cost_assessed_percent</vt:lpstr>
      <vt:lpstr>property_tax_rate</vt:lpstr>
      <vt:lpstr>ptc_fed_amount</vt:lpstr>
      <vt:lpstr>ptc_fed_escal</vt:lpstr>
      <vt:lpstr>ptc_fed_term</vt:lpstr>
      <vt:lpstr>ptc_sta_amount</vt:lpstr>
      <vt:lpstr>ptc_sta_escal</vt:lpstr>
      <vt:lpstr>ptc_sta_term</vt:lpstr>
      <vt:lpstr>real_discount_rate</vt:lpstr>
      <vt:lpstr>sales_tax_rate</vt:lpstr>
      <vt:lpstr>salvage_percentage</vt:lpstr>
      <vt:lpstr>state_tax_rate</vt:lpstr>
      <vt:lpstr>StateDepreciation</vt:lpstr>
      <vt:lpstr>StateDepreciationSchedule</vt:lpstr>
      <vt:lpstr>system_capacity</vt:lpstr>
      <vt:lpstr>system_heat_rate</vt:lpstr>
      <vt:lpstr>total_installed_cost</vt:lpstr>
      <vt:lpstr>UseTaxDeductibleInterest</vt:lpstr>
    </vt:vector>
  </TitlesOfParts>
  <Company>jc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Paul Gilman</cp:lastModifiedBy>
  <cp:lastPrinted>2006-11-13T23:17:12Z</cp:lastPrinted>
  <dcterms:created xsi:type="dcterms:W3CDTF">2005-08-17T04:34:40Z</dcterms:created>
  <dcterms:modified xsi:type="dcterms:W3CDTF">2023-07-20T16:49:31Z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_assessed_decline" linkTarget="prop_tax_assessed_decline">
    <vt:r8>0</vt:r8>
  </property>
  <property fmtid="{D5CDD505-2E9C-101B-9397-08002B2CF9AE}" pid="3" name="tax_cost_assessed_percent" linkTarget="prop_tax_cost_assessed_percent">
    <vt:r8>100</vt:r8>
  </property>
</Properties>
</file>