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readedComments/threadedComment2.xml" ContentType="application/vnd.ms-excel.threadedcomment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threadedComments/threadedComment3.xml" ContentType="application/vnd.ms-excel.threadedcomments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threadedComments/threadedComment4.xml" ContentType="application/vnd.ms-excel.threadedcomments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threadedComments/threadedComment5.xml" ContentType="application/vnd.ms-excel.threadedcomments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threadedComments/threadedComment6.xml" ContentType="application/vnd.ms-excel.threadedcomments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threadedComments/threadedComment7.xml" ContentType="application/vnd.ms-excel.threadedcomments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charts/chart33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charts/chart34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charts/chart35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NO NAME/Thesis/Study case/PV case round 2/SAM/"/>
    </mc:Choice>
  </mc:AlternateContent>
  <xr:revisionPtr revIDLastSave="0" documentId="13_ncr:1_{EC6558DB-540C-FD47-9247-23456D666421}" xr6:coauthVersionLast="47" xr6:coauthVersionMax="47" xr10:uidLastSave="{00000000-0000-0000-0000-000000000000}"/>
  <bookViews>
    <workbookView xWindow="33540" yWindow="-6200" windowWidth="24320" windowHeight="14320" xr2:uid="{7F9882BD-9332-4840-8294-BC9820C7F788}"/>
  </bookViews>
  <sheets>
    <sheet name="V6 module ds inverter eff" sheetId="18" r:id="rId1"/>
    <sheet name="V5 module ds shadows tree1 15m" sheetId="17" r:id="rId2"/>
    <sheet name="V4 V and P x 0.8" sheetId="16" r:id="rId3"/>
    <sheet name="V4 module ds shadows inverter" sheetId="15" r:id="rId4"/>
    <sheet name="V3 module ds shadows" sheetId="14" r:id="rId5"/>
    <sheet name="V2 module ds shadows" sheetId="13" r:id="rId6"/>
    <sheet name="V1 module db shadows" sheetId="12" r:id="rId7"/>
  </sheets>
  <externalReferences>
    <externalReference r:id="rId8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7" i="18" l="1"/>
  <c r="G27" i="18"/>
  <c r="P26" i="18"/>
  <c r="G26" i="18"/>
  <c r="P25" i="18"/>
  <c r="G25" i="18"/>
  <c r="P24" i="18"/>
  <c r="N24" i="18"/>
  <c r="G24" i="18"/>
  <c r="P23" i="18"/>
  <c r="N23" i="18"/>
  <c r="G23" i="18"/>
  <c r="P22" i="18"/>
  <c r="N22" i="18"/>
  <c r="G22" i="18"/>
  <c r="P21" i="18"/>
  <c r="N21" i="18"/>
  <c r="G21" i="18"/>
  <c r="P20" i="18"/>
  <c r="N20" i="18"/>
  <c r="G20" i="18"/>
  <c r="P19" i="18"/>
  <c r="N19" i="18"/>
  <c r="G19" i="18"/>
  <c r="P18" i="18"/>
  <c r="N18" i="18"/>
  <c r="G18" i="18"/>
  <c r="P17" i="18"/>
  <c r="N17" i="18"/>
  <c r="G17" i="18"/>
  <c r="P16" i="18"/>
  <c r="N16" i="18"/>
  <c r="G16" i="18"/>
  <c r="P15" i="18"/>
  <c r="N15" i="18"/>
  <c r="G15" i="18"/>
  <c r="P14" i="18"/>
  <c r="N14" i="18"/>
  <c r="G14" i="18"/>
  <c r="P13" i="18"/>
  <c r="N13" i="18"/>
  <c r="G13" i="18"/>
  <c r="P12" i="18"/>
  <c r="N12" i="18"/>
  <c r="G12" i="18"/>
  <c r="P11" i="18"/>
  <c r="N11" i="18"/>
  <c r="G11" i="18"/>
  <c r="P10" i="18"/>
  <c r="N10" i="18"/>
  <c r="G10" i="18"/>
  <c r="P9" i="18"/>
  <c r="N9" i="18"/>
  <c r="G9" i="18"/>
  <c r="P8" i="18"/>
  <c r="G8" i="18"/>
  <c r="P7" i="18"/>
  <c r="G7" i="18"/>
  <c r="B7" i="18"/>
  <c r="B8" i="18" s="1"/>
  <c r="B9" i="18" s="1"/>
  <c r="B10" i="18" s="1"/>
  <c r="B11" i="18" s="1"/>
  <c r="B12" i="18" s="1"/>
  <c r="B13" i="18" s="1"/>
  <c r="B14" i="18" s="1"/>
  <c r="B15" i="18" s="1"/>
  <c r="B16" i="18" s="1"/>
  <c r="B17" i="18" s="1"/>
  <c r="B18" i="18" s="1"/>
  <c r="B19" i="18" s="1"/>
  <c r="B20" i="18" s="1"/>
  <c r="B21" i="18" s="1"/>
  <c r="B22" i="18" s="1"/>
  <c r="B23" i="18" s="1"/>
  <c r="B24" i="18" s="1"/>
  <c r="B25" i="18" s="1"/>
  <c r="B26" i="18" s="1"/>
  <c r="B27" i="18" s="1"/>
  <c r="P6" i="18"/>
  <c r="G6" i="18"/>
  <c r="B6" i="18"/>
  <c r="P5" i="18"/>
  <c r="G5" i="18"/>
  <c r="P4" i="18"/>
  <c r="G4" i="18"/>
  <c r="P27" i="17" l="1"/>
  <c r="G27" i="17"/>
  <c r="P26" i="17"/>
  <c r="G26" i="17"/>
  <c r="P25" i="17"/>
  <c r="G25" i="17"/>
  <c r="P24" i="17"/>
  <c r="N24" i="17"/>
  <c r="G24" i="17"/>
  <c r="P23" i="17"/>
  <c r="N23" i="17"/>
  <c r="G23" i="17"/>
  <c r="P22" i="17"/>
  <c r="N22" i="17"/>
  <c r="G22" i="17"/>
  <c r="P21" i="17"/>
  <c r="N21" i="17"/>
  <c r="G21" i="17"/>
  <c r="P20" i="17"/>
  <c r="N20" i="17"/>
  <c r="G20" i="17"/>
  <c r="P19" i="17"/>
  <c r="N19" i="17"/>
  <c r="G19" i="17"/>
  <c r="P18" i="17"/>
  <c r="N18" i="17"/>
  <c r="G18" i="17"/>
  <c r="P17" i="17"/>
  <c r="N17" i="17"/>
  <c r="G17" i="17"/>
  <c r="P16" i="17"/>
  <c r="N16" i="17"/>
  <c r="G16" i="17"/>
  <c r="P15" i="17"/>
  <c r="N15" i="17"/>
  <c r="G15" i="17"/>
  <c r="P14" i="17"/>
  <c r="N14" i="17"/>
  <c r="G14" i="17"/>
  <c r="P13" i="17"/>
  <c r="N13" i="17"/>
  <c r="G13" i="17"/>
  <c r="P12" i="17"/>
  <c r="N12" i="17"/>
  <c r="G12" i="17"/>
  <c r="P11" i="17"/>
  <c r="N11" i="17"/>
  <c r="G11" i="17"/>
  <c r="P10" i="17"/>
  <c r="N10" i="17"/>
  <c r="G10" i="17"/>
  <c r="P9" i="17"/>
  <c r="N9" i="17"/>
  <c r="G9" i="17"/>
  <c r="P8" i="17"/>
  <c r="G8" i="17"/>
  <c r="P7" i="17"/>
  <c r="G7" i="17"/>
  <c r="B7" i="17"/>
  <c r="B8" i="17" s="1"/>
  <c r="B9" i="17" s="1"/>
  <c r="B10" i="17" s="1"/>
  <c r="B11" i="17" s="1"/>
  <c r="B12" i="17" s="1"/>
  <c r="B13" i="17" s="1"/>
  <c r="B14" i="17" s="1"/>
  <c r="B15" i="17" s="1"/>
  <c r="B16" i="17" s="1"/>
  <c r="B17" i="17" s="1"/>
  <c r="B18" i="17" s="1"/>
  <c r="B19" i="17" s="1"/>
  <c r="B20" i="17" s="1"/>
  <c r="B21" i="17" s="1"/>
  <c r="B22" i="17" s="1"/>
  <c r="B23" i="17" s="1"/>
  <c r="B24" i="17" s="1"/>
  <c r="B25" i="17" s="1"/>
  <c r="B26" i="17" s="1"/>
  <c r="B27" i="17" s="1"/>
  <c r="P6" i="17"/>
  <c r="G6" i="17"/>
  <c r="B6" i="17"/>
  <c r="P5" i="17"/>
  <c r="G5" i="17"/>
  <c r="P4" i="17"/>
  <c r="G4" i="17"/>
  <c r="N9" i="16"/>
  <c r="O5" i="16"/>
  <c r="O6" i="16"/>
  <c r="O7" i="16"/>
  <c r="O8" i="16"/>
  <c r="O9" i="16"/>
  <c r="O10" i="16"/>
  <c r="N10" i="16" s="1"/>
  <c r="O11" i="16"/>
  <c r="O12" i="16"/>
  <c r="O13" i="16"/>
  <c r="O14" i="16"/>
  <c r="N14" i="16" s="1"/>
  <c r="O15" i="16"/>
  <c r="O16" i="16"/>
  <c r="O17" i="16"/>
  <c r="O18" i="16"/>
  <c r="P18" i="16" s="1"/>
  <c r="O19" i="16"/>
  <c r="O20" i="16"/>
  <c r="O21" i="16"/>
  <c r="O22" i="16"/>
  <c r="P22" i="16" s="1"/>
  <c r="O23" i="16"/>
  <c r="O24" i="16"/>
  <c r="O25" i="16"/>
  <c r="O26" i="16"/>
  <c r="P26" i="16" s="1"/>
  <c r="O27" i="16"/>
  <c r="P27" i="16" s="1"/>
  <c r="O4" i="16"/>
  <c r="M5" i="16"/>
  <c r="M6" i="16"/>
  <c r="M7" i="16"/>
  <c r="M8" i="16"/>
  <c r="M9" i="16"/>
  <c r="M10" i="16"/>
  <c r="M11" i="16"/>
  <c r="M12" i="16"/>
  <c r="M13" i="16"/>
  <c r="M14" i="16"/>
  <c r="M15" i="16"/>
  <c r="M16" i="16"/>
  <c r="M17" i="16"/>
  <c r="M18" i="16"/>
  <c r="N18" i="16" s="1"/>
  <c r="M19" i="16"/>
  <c r="M20" i="16"/>
  <c r="M21" i="16"/>
  <c r="M22" i="16"/>
  <c r="M23" i="16"/>
  <c r="M24" i="16"/>
  <c r="M25" i="16"/>
  <c r="M26" i="16"/>
  <c r="M27" i="16"/>
  <c r="M4" i="16"/>
  <c r="G27" i="16"/>
  <c r="G26" i="16"/>
  <c r="P25" i="16"/>
  <c r="G25" i="16"/>
  <c r="P24" i="16"/>
  <c r="N24" i="16"/>
  <c r="G24" i="16"/>
  <c r="P23" i="16"/>
  <c r="N23" i="16"/>
  <c r="G23" i="16"/>
  <c r="N22" i="16"/>
  <c r="G22" i="16"/>
  <c r="P21" i="16"/>
  <c r="N21" i="16"/>
  <c r="G21" i="16"/>
  <c r="P20" i="16"/>
  <c r="N20" i="16"/>
  <c r="G20" i="16"/>
  <c r="P19" i="16"/>
  <c r="N19" i="16"/>
  <c r="G19" i="16"/>
  <c r="G18" i="16"/>
  <c r="P17" i="16"/>
  <c r="N17" i="16"/>
  <c r="G17" i="16"/>
  <c r="P16" i="16"/>
  <c r="N16" i="16"/>
  <c r="G16" i="16"/>
  <c r="P15" i="16"/>
  <c r="N15" i="16"/>
  <c r="G15" i="16"/>
  <c r="G14" i="16"/>
  <c r="P13" i="16"/>
  <c r="N13" i="16"/>
  <c r="G13" i="16"/>
  <c r="P12" i="16"/>
  <c r="N12" i="16"/>
  <c r="G12" i="16"/>
  <c r="P11" i="16"/>
  <c r="N11" i="16"/>
  <c r="G11" i="16"/>
  <c r="G10" i="16"/>
  <c r="P9" i="16"/>
  <c r="G9" i="16"/>
  <c r="P8" i="16"/>
  <c r="G8" i="16"/>
  <c r="P7" i="16"/>
  <c r="G7" i="16"/>
  <c r="P6" i="16"/>
  <c r="G6" i="16"/>
  <c r="B6" i="16"/>
  <c r="B7" i="16" s="1"/>
  <c r="B8" i="16" s="1"/>
  <c r="B9" i="16" s="1"/>
  <c r="B10" i="16" s="1"/>
  <c r="B11" i="16" s="1"/>
  <c r="B12" i="16" s="1"/>
  <c r="B13" i="16" s="1"/>
  <c r="B14" i="16" s="1"/>
  <c r="B15" i="16" s="1"/>
  <c r="B16" i="16" s="1"/>
  <c r="B17" i="16" s="1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P5" i="16"/>
  <c r="G5" i="16"/>
  <c r="P4" i="16"/>
  <c r="G4" i="16"/>
  <c r="P27" i="15"/>
  <c r="G27" i="15"/>
  <c r="P26" i="15"/>
  <c r="G26" i="15"/>
  <c r="P25" i="15"/>
  <c r="G25" i="15"/>
  <c r="P24" i="15"/>
  <c r="N24" i="15"/>
  <c r="G24" i="15"/>
  <c r="P23" i="15"/>
  <c r="N23" i="15"/>
  <c r="G23" i="15"/>
  <c r="P22" i="15"/>
  <c r="N22" i="15"/>
  <c r="G22" i="15"/>
  <c r="P21" i="15"/>
  <c r="N21" i="15"/>
  <c r="G21" i="15"/>
  <c r="P20" i="15"/>
  <c r="N20" i="15"/>
  <c r="G20" i="15"/>
  <c r="P19" i="15"/>
  <c r="N19" i="15"/>
  <c r="G19" i="15"/>
  <c r="P18" i="15"/>
  <c r="N18" i="15"/>
  <c r="G18" i="15"/>
  <c r="P17" i="15"/>
  <c r="N17" i="15"/>
  <c r="G17" i="15"/>
  <c r="P16" i="15"/>
  <c r="N16" i="15"/>
  <c r="G16" i="15"/>
  <c r="P15" i="15"/>
  <c r="N15" i="15"/>
  <c r="G15" i="15"/>
  <c r="P14" i="15"/>
  <c r="N14" i="15"/>
  <c r="G14" i="15"/>
  <c r="P13" i="15"/>
  <c r="N13" i="15"/>
  <c r="G13" i="15"/>
  <c r="P12" i="15"/>
  <c r="N12" i="15"/>
  <c r="G12" i="15"/>
  <c r="P11" i="15"/>
  <c r="N11" i="15"/>
  <c r="G11" i="15"/>
  <c r="P10" i="15"/>
  <c r="N10" i="15"/>
  <c r="G10" i="15"/>
  <c r="P9" i="15"/>
  <c r="N9" i="15"/>
  <c r="G9" i="15"/>
  <c r="P8" i="15"/>
  <c r="G8" i="15"/>
  <c r="P7" i="15"/>
  <c r="G7" i="15"/>
  <c r="B7" i="15"/>
  <c r="B8" i="15" s="1"/>
  <c r="B9" i="15" s="1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P6" i="15"/>
  <c r="G6" i="15"/>
  <c r="B6" i="15"/>
  <c r="P5" i="15"/>
  <c r="G5" i="15"/>
  <c r="P4" i="15"/>
  <c r="G4" i="15"/>
  <c r="P27" i="14"/>
  <c r="G27" i="14"/>
  <c r="P26" i="14"/>
  <c r="G26" i="14"/>
  <c r="P25" i="14"/>
  <c r="G25" i="14"/>
  <c r="P24" i="14"/>
  <c r="N24" i="14"/>
  <c r="G24" i="14"/>
  <c r="P23" i="14"/>
  <c r="N23" i="14"/>
  <c r="G23" i="14"/>
  <c r="P22" i="14"/>
  <c r="N22" i="14"/>
  <c r="G22" i="14"/>
  <c r="P21" i="14"/>
  <c r="N21" i="14"/>
  <c r="G21" i="14"/>
  <c r="P20" i="14"/>
  <c r="N20" i="14"/>
  <c r="G20" i="14"/>
  <c r="P19" i="14"/>
  <c r="N19" i="14"/>
  <c r="G19" i="14"/>
  <c r="P18" i="14"/>
  <c r="N18" i="14"/>
  <c r="G18" i="14"/>
  <c r="P17" i="14"/>
  <c r="N17" i="14"/>
  <c r="G17" i="14"/>
  <c r="P16" i="14"/>
  <c r="N16" i="14"/>
  <c r="G16" i="14"/>
  <c r="P15" i="14"/>
  <c r="N15" i="14"/>
  <c r="G15" i="14"/>
  <c r="P14" i="14"/>
  <c r="N14" i="14"/>
  <c r="G14" i="14"/>
  <c r="P13" i="14"/>
  <c r="N13" i="14"/>
  <c r="G13" i="14"/>
  <c r="P12" i="14"/>
  <c r="N12" i="14"/>
  <c r="G12" i="14"/>
  <c r="P11" i="14"/>
  <c r="N11" i="14"/>
  <c r="G11" i="14"/>
  <c r="P10" i="14"/>
  <c r="N10" i="14"/>
  <c r="G10" i="14"/>
  <c r="P9" i="14"/>
  <c r="N9" i="14"/>
  <c r="G9" i="14"/>
  <c r="P8" i="14"/>
  <c r="G8" i="14"/>
  <c r="P7" i="14"/>
  <c r="G7" i="14"/>
  <c r="B7" i="14"/>
  <c r="B8" i="14" s="1"/>
  <c r="B9" i="14" s="1"/>
  <c r="B10" i="14" s="1"/>
  <c r="B11" i="14" s="1"/>
  <c r="B12" i="14" s="1"/>
  <c r="B13" i="14" s="1"/>
  <c r="B14" i="14" s="1"/>
  <c r="B15" i="14" s="1"/>
  <c r="B16" i="14" s="1"/>
  <c r="B17" i="14" s="1"/>
  <c r="B18" i="14" s="1"/>
  <c r="B19" i="14" s="1"/>
  <c r="B20" i="14" s="1"/>
  <c r="B21" i="14" s="1"/>
  <c r="B22" i="14" s="1"/>
  <c r="B23" i="14" s="1"/>
  <c r="B24" i="14" s="1"/>
  <c r="B25" i="14" s="1"/>
  <c r="B26" i="14" s="1"/>
  <c r="B27" i="14" s="1"/>
  <c r="P6" i="14"/>
  <c r="G6" i="14"/>
  <c r="B6" i="14"/>
  <c r="P5" i="14"/>
  <c r="G5" i="14"/>
  <c r="P4" i="14"/>
  <c r="G4" i="14"/>
  <c r="N9" i="13"/>
  <c r="P27" i="13"/>
  <c r="G27" i="13"/>
  <c r="P26" i="13"/>
  <c r="G26" i="13"/>
  <c r="P25" i="13"/>
  <c r="G25" i="13"/>
  <c r="P24" i="13"/>
  <c r="N24" i="13"/>
  <c r="G24" i="13"/>
  <c r="P23" i="13"/>
  <c r="N23" i="13"/>
  <c r="G23" i="13"/>
  <c r="P22" i="13"/>
  <c r="N22" i="13"/>
  <c r="G22" i="13"/>
  <c r="P21" i="13"/>
  <c r="N21" i="13"/>
  <c r="G21" i="13"/>
  <c r="P20" i="13"/>
  <c r="N20" i="13"/>
  <c r="G20" i="13"/>
  <c r="P19" i="13"/>
  <c r="N19" i="13"/>
  <c r="G19" i="13"/>
  <c r="P18" i="13"/>
  <c r="N18" i="13"/>
  <c r="G18" i="13"/>
  <c r="P17" i="13"/>
  <c r="N17" i="13"/>
  <c r="G17" i="13"/>
  <c r="P16" i="13"/>
  <c r="N16" i="13"/>
  <c r="G16" i="13"/>
  <c r="P15" i="13"/>
  <c r="N15" i="13"/>
  <c r="G15" i="13"/>
  <c r="P14" i="13"/>
  <c r="N14" i="13"/>
  <c r="G14" i="13"/>
  <c r="P13" i="13"/>
  <c r="N13" i="13"/>
  <c r="G13" i="13"/>
  <c r="P12" i="13"/>
  <c r="N12" i="13"/>
  <c r="G12" i="13"/>
  <c r="P11" i="13"/>
  <c r="N11" i="13"/>
  <c r="G11" i="13"/>
  <c r="P10" i="13"/>
  <c r="N10" i="13"/>
  <c r="G10" i="13"/>
  <c r="P9" i="13"/>
  <c r="G9" i="13"/>
  <c r="P8" i="13"/>
  <c r="G8" i="13"/>
  <c r="P7" i="13"/>
  <c r="G7" i="13"/>
  <c r="B7" i="13"/>
  <c r="B8" i="13" s="1"/>
  <c r="B9" i="13" s="1"/>
  <c r="B10" i="13" s="1"/>
  <c r="B11" i="13" s="1"/>
  <c r="B12" i="13" s="1"/>
  <c r="B13" i="13" s="1"/>
  <c r="B14" i="13" s="1"/>
  <c r="B15" i="13" s="1"/>
  <c r="B16" i="13" s="1"/>
  <c r="B17" i="13" s="1"/>
  <c r="B18" i="13" s="1"/>
  <c r="B19" i="13" s="1"/>
  <c r="B20" i="13" s="1"/>
  <c r="B21" i="13" s="1"/>
  <c r="B22" i="13" s="1"/>
  <c r="B23" i="13" s="1"/>
  <c r="B24" i="13" s="1"/>
  <c r="B25" i="13" s="1"/>
  <c r="B26" i="13" s="1"/>
  <c r="B27" i="13" s="1"/>
  <c r="P6" i="13"/>
  <c r="G6" i="13"/>
  <c r="B6" i="13"/>
  <c r="P5" i="13"/>
  <c r="G5" i="13"/>
  <c r="P4" i="13"/>
  <c r="G4" i="13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B6" i="12"/>
  <c r="B7" i="12" s="1"/>
  <c r="B8" i="12" s="1"/>
  <c r="B9" i="12" s="1"/>
  <c r="B10" i="12" s="1"/>
  <c r="B11" i="12" s="1"/>
  <c r="B12" i="12" s="1"/>
  <c r="B13" i="12" s="1"/>
  <c r="B14" i="12" s="1"/>
  <c r="B15" i="12" s="1"/>
  <c r="B16" i="12" s="1"/>
  <c r="B17" i="12" s="1"/>
  <c r="B18" i="12" s="1"/>
  <c r="B19" i="12" s="1"/>
  <c r="B20" i="12" s="1"/>
  <c r="B21" i="12" s="1"/>
  <c r="B22" i="12" s="1"/>
  <c r="B23" i="12" s="1"/>
  <c r="B24" i="12" s="1"/>
  <c r="B25" i="12" s="1"/>
  <c r="B26" i="12" s="1"/>
  <c r="B27" i="12" s="1"/>
  <c r="G5" i="12"/>
  <c r="G4" i="12"/>
  <c r="P10" i="16" l="1"/>
  <c r="P14" i="16"/>
  <c r="P27" i="12"/>
  <c r="P26" i="12"/>
  <c r="P25" i="12"/>
  <c r="P24" i="12"/>
  <c r="N24" i="12"/>
  <c r="P23" i="12"/>
  <c r="N23" i="12"/>
  <c r="P22" i="12"/>
  <c r="N22" i="12"/>
  <c r="P21" i="12"/>
  <c r="N21" i="12"/>
  <c r="P20" i="12"/>
  <c r="N20" i="12"/>
  <c r="P19" i="12"/>
  <c r="N19" i="12"/>
  <c r="P18" i="12"/>
  <c r="N18" i="12"/>
  <c r="P17" i="12"/>
  <c r="N17" i="12"/>
  <c r="P16" i="12"/>
  <c r="N16" i="12"/>
  <c r="P15" i="12"/>
  <c r="N15" i="12"/>
  <c r="P14" i="12"/>
  <c r="N14" i="12"/>
  <c r="P13" i="12"/>
  <c r="N13" i="12"/>
  <c r="P12" i="12"/>
  <c r="N12" i="12"/>
  <c r="P11" i="12"/>
  <c r="N11" i="12"/>
  <c r="P10" i="12"/>
  <c r="N10" i="12"/>
  <c r="P9" i="12"/>
  <c r="N9" i="12"/>
  <c r="P8" i="12"/>
  <c r="P7" i="12"/>
  <c r="P6" i="12"/>
  <c r="P5" i="12"/>
  <c r="P4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tc={3617A7D2-EACB-3F47-996A-02DD6F005974}</author>
    <author>tc={651B6E98-6949-FB4D-8222-0DFE36CD851C}</author>
  </authors>
  <commentList>
    <comment ref="A1" authorId="0" shapeId="0" xr:uid="{3617A7D2-EACB-3F47-996A-02DD6F005974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651B6E98-6949-FB4D-8222-0DFE36CD851C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tc={8EA5E218-BB66-3144-A5BA-CF86DEC29750}</author>
    <author>tc={8FE1A173-3E4C-C149-B9C3-379E60A7C096}</author>
  </authors>
  <commentList>
    <comment ref="A1" authorId="0" shapeId="0" xr:uid="{8EA5E218-BB66-3144-A5BA-CF86DEC29750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8FE1A173-3E4C-C149-B9C3-379E60A7C096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tc={C1688837-A067-BF43-9CEB-01FC4370CD95}</author>
    <author>tc={D0299823-9CD5-C149-BF4B-0BC67E592712}</author>
  </authors>
  <commentList>
    <comment ref="A1" authorId="0" shapeId="0" xr:uid="{C1688837-A067-BF43-9CEB-01FC4370CD95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D0299823-9CD5-C149-BF4B-0BC67E592712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tc={27D89C12-EC69-9B42-9DAB-501DCBE01F3E}</author>
    <author>tc={07E35B5E-84A8-BC4C-AB9A-362580050908}</author>
  </authors>
  <commentList>
    <comment ref="A1" authorId="0" shapeId="0" xr:uid="{27D89C12-EC69-9B42-9DAB-501DCBE01F3E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07E35B5E-84A8-BC4C-AB9A-362580050908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tc={EA882F13-5C98-A841-9DBF-C6015644EDD8}</author>
    <author>tc={A795C1C2-46A9-6549-834B-D5B466B85E32}</author>
  </authors>
  <commentList>
    <comment ref="A1" authorId="0" shapeId="0" xr:uid="{EA882F13-5C98-A841-9DBF-C6015644EDD8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A795C1C2-46A9-6549-834B-D5B466B85E32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tc={B9BF87D9-63C7-EB4E-A9CD-DC15C9765931}</author>
    <author>tc={4D903A44-F2FA-0644-86E1-BCA6773E3868}</author>
  </authors>
  <commentList>
    <comment ref="A1" authorId="0" shapeId="0" xr:uid="{B9BF87D9-63C7-EB4E-A9CD-DC15C9765931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  <comment ref="N3" authorId="1" shapeId="0" xr:uid="{4D903A44-F2FA-0644-86E1-BCA6773E3868}">
      <text>
        <t>[Threaded comment]
Your version of Excel allows you to read this threaded comment; however, any edits to it will get removed if the file is opened in a newer version of Excel. Learn more: https://go.microsoft.com/fwlink/?linkid=870924
Comment:
    Is not an output in SAM, here is calculated based on SAM’s array voltage and power.</t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tc={1854C01B-D42C-BD40-93C0-C83A2E1CBB15}</author>
  </authors>
  <commentList>
    <comment ref="A1" authorId="0" shapeId="0" xr:uid="{1854C01B-D42C-BD40-93C0-C83A2E1CBB15}">
      <text>
        <t>[Threaded comment]
Your version of Excel allows you to read this threaded comment; however, any edits to it will get removed if the file is opened in a newer version of Excel. Learn more: https://go.microsoft.com/fwlink/?linkid=870924
Comment:
    Data is in winter time, graphs are on summer time</t>
      </text>
    </comment>
  </commentList>
</comments>
</file>

<file path=xl/sharedStrings.xml><?xml version="1.0" encoding="utf-8"?>
<sst xmlns="http://schemas.openxmlformats.org/spreadsheetml/2006/main" count="220" uniqueCount="28">
  <si>
    <t>Varray</t>
  </si>
  <si>
    <t>Measured</t>
  </si>
  <si>
    <t>W</t>
  </si>
  <si>
    <t>V</t>
  </si>
  <si>
    <t>A</t>
  </si>
  <si>
    <t>deg C</t>
  </si>
  <si>
    <t>W/m2</t>
  </si>
  <si>
    <t>kW</t>
  </si>
  <si>
    <t>June 7 2023</t>
  </si>
  <si>
    <t>Hour summer</t>
  </si>
  <si>
    <t>Hour winter</t>
  </si>
  <si>
    <t>SAM</t>
  </si>
  <si>
    <t>Measured GPOA</t>
  </si>
  <si>
    <t>SAM GPOA</t>
  </si>
  <si>
    <t>SAM GPOA with shadows</t>
  </si>
  <si>
    <t>Measured Tmod_ref</t>
  </si>
  <si>
    <t>Measured Vpv_nss</t>
  </si>
  <si>
    <t>Measured Ipv_nss</t>
  </si>
  <si>
    <t>Measured Ppv_nss</t>
  </si>
  <si>
    <t>SAM Tarray</t>
  </si>
  <si>
    <t>SAM Varray</t>
  </si>
  <si>
    <t>SAM Iarray</t>
  </si>
  <si>
    <t>SAM Parray</t>
  </si>
  <si>
    <t>Tilt</t>
  </si>
  <si>
    <t>Azimuth</t>
  </si>
  <si>
    <t xml:space="preserve">Tree 1 </t>
  </si>
  <si>
    <t>15m</t>
  </si>
  <si>
    <t>Inverter 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</si>
</sst>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Tahoma"/>
      <family val="2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'V6 module ds inverter eff'!$C$3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769-8B4E-8DD0-499D6BEA3C79}"/>
            </c:ext>
          </c:extLst>
        </c:ser>
        <c:ser>
          <c:idx val="1"/>
          <c:order val="1"/>
          <c:tx>
            <c:strRef>
              <c:f>'V6 module ds inverter eff'!$J$3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769-8B4E-8DD0-499D6BEA3C79}"/>
            </c:ext>
          </c:extLst>
        </c:ser>
        <c:ser>
          <c:idx val="2"/>
          <c:order val="2"/>
          <c:tx>
            <c:strRef>
              <c:f>'V6 module ds inverter eff'!$K$3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36.764699999999998</c:v>
                </c:pt>
                <c:pt idx="6">
                  <c:v>149.94900000000001</c:v>
                </c:pt>
                <c:pt idx="7">
                  <c:v>435.29</c:v>
                </c:pt>
                <c:pt idx="8">
                  <c:v>606.29200000000003</c:v>
                </c:pt>
                <c:pt idx="9">
                  <c:v>747.66</c:v>
                </c:pt>
                <c:pt idx="10">
                  <c:v>849.08600000000001</c:v>
                </c:pt>
                <c:pt idx="11">
                  <c:v>907.94399999999996</c:v>
                </c:pt>
                <c:pt idx="12">
                  <c:v>923.63400000000001</c:v>
                </c:pt>
                <c:pt idx="13">
                  <c:v>889.81799999999998</c:v>
                </c:pt>
                <c:pt idx="14">
                  <c:v>810.45100000000002</c:v>
                </c:pt>
                <c:pt idx="15">
                  <c:v>689.59100000000001</c:v>
                </c:pt>
                <c:pt idx="16">
                  <c:v>550.303</c:v>
                </c:pt>
                <c:pt idx="17">
                  <c:v>309.05700000000002</c:v>
                </c:pt>
                <c:pt idx="18">
                  <c:v>98.464699999999993</c:v>
                </c:pt>
                <c:pt idx="19">
                  <c:v>45.085599999999999</c:v>
                </c:pt>
                <c:pt idx="20">
                  <c:v>27.616499999999998</c:v>
                </c:pt>
                <c:pt idx="21">
                  <c:v>11.8847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769-8B4E-8DD0-499D6BEA3C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'V6 module ds inverter eff'!$G$3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F39-E44C-8BA3-EACDC06130DA}"/>
            </c:ext>
          </c:extLst>
        </c:ser>
        <c:ser>
          <c:idx val="1"/>
          <c:order val="1"/>
          <c:tx>
            <c:strRef>
              <c:f>'V6 module ds inverter eff'!$P$3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61.933299999999996</c:v>
                </c:pt>
                <c:pt idx="6">
                  <c:v>407.42899999999997</c:v>
                </c:pt>
                <c:pt idx="7">
                  <c:v>1253.8800000000001</c:v>
                </c:pt>
                <c:pt idx="8">
                  <c:v>1698.1</c:v>
                </c:pt>
                <c:pt idx="9">
                  <c:v>2014.67</c:v>
                </c:pt>
                <c:pt idx="10">
                  <c:v>2239.5299999999997</c:v>
                </c:pt>
                <c:pt idx="11">
                  <c:v>2340.29</c:v>
                </c:pt>
                <c:pt idx="12">
                  <c:v>2388.1899999999996</c:v>
                </c:pt>
                <c:pt idx="13">
                  <c:v>2289.04</c:v>
                </c:pt>
                <c:pt idx="14">
                  <c:v>2097.44</c:v>
                </c:pt>
                <c:pt idx="15">
                  <c:v>1829.44</c:v>
                </c:pt>
                <c:pt idx="16">
                  <c:v>1487.95</c:v>
                </c:pt>
                <c:pt idx="17">
                  <c:v>827.89</c:v>
                </c:pt>
                <c:pt idx="18">
                  <c:v>252.24200000000002</c:v>
                </c:pt>
                <c:pt idx="19">
                  <c:v>119.76900000000001</c:v>
                </c:pt>
                <c:pt idx="20">
                  <c:v>72.374200000000002</c:v>
                </c:pt>
                <c:pt idx="21">
                  <c:v>25.260300000000001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F39-E44C-8BA3-EACDC06130D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'V6 module ds inverter eff'!$F$3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029-9740-AAE0-1BACF53F6CB8}"/>
            </c:ext>
          </c:extLst>
        </c:ser>
        <c:ser>
          <c:idx val="1"/>
          <c:order val="1"/>
          <c:tx>
            <c:strRef>
              <c:f>'V6 module ds inverter eff'!$N$3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0.20196146208003024</c:v>
                </c:pt>
                <c:pt idx="6">
                  <c:v>1.2640551751525662</c:v>
                </c:pt>
                <c:pt idx="7">
                  <c:v>3.9333092836864973</c:v>
                </c:pt>
                <c:pt idx="8">
                  <c:v>5.4805175524378473</c:v>
                </c:pt>
                <c:pt idx="9">
                  <c:v>6.7004682781465768</c:v>
                </c:pt>
                <c:pt idx="10">
                  <c:v>7.5500888333001814</c:v>
                </c:pt>
                <c:pt idx="11">
                  <c:v>8.0277781589165897</c:v>
                </c:pt>
                <c:pt idx="12">
                  <c:v>8.1384031869468743</c:v>
                </c:pt>
                <c:pt idx="13">
                  <c:v>7.8313199426602758</c:v>
                </c:pt>
                <c:pt idx="14">
                  <c:v>7.1383015291206791</c:v>
                </c:pt>
                <c:pt idx="15">
                  <c:v>6.0878246169819112</c:v>
                </c:pt>
                <c:pt idx="16">
                  <c:v>4.8791804799989507</c:v>
                </c:pt>
                <c:pt idx="17">
                  <c:v>2.6612812492968208</c:v>
                </c:pt>
                <c:pt idx="18">
                  <c:v>0.81544101483196052</c:v>
                </c:pt>
                <c:pt idx="19">
                  <c:v>0.39595413941986629</c:v>
                </c:pt>
                <c:pt idx="20">
                  <c:v>0.24165331089563802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029-9740-AAE0-1BACF53F6C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'V6 module ds inverter eff'!$E$3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23-B64C-9286-EA881FC97C1A}"/>
            </c:ext>
          </c:extLst>
        </c:ser>
        <c:ser>
          <c:idx val="1"/>
          <c:order val="1"/>
          <c:tx>
            <c:strRef>
              <c:f>'V6 module ds inverter eff'!$M$3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306.65899999999999</c:v>
                </c:pt>
                <c:pt idx="6">
                  <c:v>322.31900000000002</c:v>
                </c:pt>
                <c:pt idx="7">
                  <c:v>318.78500000000003</c:v>
                </c:pt>
                <c:pt idx="8">
                  <c:v>309.84300000000002</c:v>
                </c:pt>
                <c:pt idx="9">
                  <c:v>300.67599999999999</c:v>
                </c:pt>
                <c:pt idx="10">
                  <c:v>296.62299999999999</c:v>
                </c:pt>
                <c:pt idx="11">
                  <c:v>291.524</c:v>
                </c:pt>
                <c:pt idx="12">
                  <c:v>293.447</c:v>
                </c:pt>
                <c:pt idx="13">
                  <c:v>292.29300000000001</c:v>
                </c:pt>
                <c:pt idx="14">
                  <c:v>293.82900000000001</c:v>
                </c:pt>
                <c:pt idx="15">
                  <c:v>300.50799999999998</c:v>
                </c:pt>
                <c:pt idx="16">
                  <c:v>304.959</c:v>
                </c:pt>
                <c:pt idx="17">
                  <c:v>311.08699999999999</c:v>
                </c:pt>
                <c:pt idx="18">
                  <c:v>309.33199999999999</c:v>
                </c:pt>
                <c:pt idx="19">
                  <c:v>302.48200000000003</c:v>
                </c:pt>
                <c:pt idx="20">
                  <c:v>299.49599999999998</c:v>
                </c:pt>
                <c:pt idx="21">
                  <c:v>288.10500000000002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23-B64C-9286-EA881FC97C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'V6 module ds inverter eff'!$D$3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2EE-3E4B-B4B2-316C0925EE63}"/>
            </c:ext>
          </c:extLst>
        </c:ser>
        <c:ser>
          <c:idx val="1"/>
          <c:order val="1"/>
          <c:tx>
            <c:strRef>
              <c:f>'V6 module ds inverter eff'!$L$3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'V6 module ds inverter eff'!$A$4:$A$27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'V6 module ds inverter eff'!$L$4:$L$27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13.926</c:v>
                </c:pt>
                <c:pt idx="6">
                  <c:v>19.523900000000001</c:v>
                </c:pt>
                <c:pt idx="7">
                  <c:v>29.528199999999998</c:v>
                </c:pt>
                <c:pt idx="8">
                  <c:v>37.150300000000001</c:v>
                </c:pt>
                <c:pt idx="9">
                  <c:v>44.205399999999997</c:v>
                </c:pt>
                <c:pt idx="10">
                  <c:v>47.181399999999996</c:v>
                </c:pt>
                <c:pt idx="11">
                  <c:v>50.952199999999998</c:v>
                </c:pt>
                <c:pt idx="12">
                  <c:v>49.448999999999998</c:v>
                </c:pt>
                <c:pt idx="13">
                  <c:v>50.414099999999998</c:v>
                </c:pt>
                <c:pt idx="14">
                  <c:v>49.362099999999998</c:v>
                </c:pt>
                <c:pt idx="15">
                  <c:v>44.2879</c:v>
                </c:pt>
                <c:pt idx="16">
                  <c:v>40.518900000000002</c:v>
                </c:pt>
                <c:pt idx="17">
                  <c:v>33.064300000000003</c:v>
                </c:pt>
                <c:pt idx="18">
                  <c:v>24.872699999999998</c:v>
                </c:pt>
                <c:pt idx="19">
                  <c:v>22.967099999999999</c:v>
                </c:pt>
                <c:pt idx="20">
                  <c:v>20.361000000000001</c:v>
                </c:pt>
                <c:pt idx="21">
                  <c:v>18.447600000000001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2EE-3E4B-B4B2-316C0925E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'V5 module ds shadows tree1 15m'!$C$3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2B4-A442-BF28-C8BB8E57BEF6}"/>
            </c:ext>
          </c:extLst>
        </c:ser>
        <c:ser>
          <c:idx val="1"/>
          <c:order val="1"/>
          <c:tx>
            <c:strRef>
              <c:f>'V5 module ds shadows tree1 15m'!$J$3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2B4-A442-BF28-C8BB8E57BEF6}"/>
            </c:ext>
          </c:extLst>
        </c:ser>
        <c:ser>
          <c:idx val="2"/>
          <c:order val="2"/>
          <c:tx>
            <c:strRef>
              <c:f>'V5 module ds shadows tree1 15m'!$K$3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36.764699999999998</c:v>
                </c:pt>
                <c:pt idx="6">
                  <c:v>149.94900000000001</c:v>
                </c:pt>
                <c:pt idx="7">
                  <c:v>435.29</c:v>
                </c:pt>
                <c:pt idx="8">
                  <c:v>606.29200000000003</c:v>
                </c:pt>
                <c:pt idx="9">
                  <c:v>747.66</c:v>
                </c:pt>
                <c:pt idx="10">
                  <c:v>849.08600000000001</c:v>
                </c:pt>
                <c:pt idx="11">
                  <c:v>907.94399999999996</c:v>
                </c:pt>
                <c:pt idx="12">
                  <c:v>923.63400000000001</c:v>
                </c:pt>
                <c:pt idx="13">
                  <c:v>889.81799999999998</c:v>
                </c:pt>
                <c:pt idx="14">
                  <c:v>810.45100000000002</c:v>
                </c:pt>
                <c:pt idx="15">
                  <c:v>689.59100000000001</c:v>
                </c:pt>
                <c:pt idx="16">
                  <c:v>550.303</c:v>
                </c:pt>
                <c:pt idx="17">
                  <c:v>309.05700000000002</c:v>
                </c:pt>
                <c:pt idx="18">
                  <c:v>98.464699999999993</c:v>
                </c:pt>
                <c:pt idx="19">
                  <c:v>45.085599999999999</c:v>
                </c:pt>
                <c:pt idx="20">
                  <c:v>27.616499999999998</c:v>
                </c:pt>
                <c:pt idx="21">
                  <c:v>11.8847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2B4-A442-BF28-C8BB8E57BE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'V5 module ds shadows tree1 15m'!$G$3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DEA-E745-9BAD-2CA35F5F8EFC}"/>
            </c:ext>
          </c:extLst>
        </c:ser>
        <c:ser>
          <c:idx val="1"/>
          <c:order val="1"/>
          <c:tx>
            <c:strRef>
              <c:f>'V5 module ds shadows tree1 15m'!$P$3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61.933299999999996</c:v>
                </c:pt>
                <c:pt idx="6">
                  <c:v>407.42899999999997</c:v>
                </c:pt>
                <c:pt idx="7">
                  <c:v>1253.8800000000001</c:v>
                </c:pt>
                <c:pt idx="8">
                  <c:v>1698.1</c:v>
                </c:pt>
                <c:pt idx="9">
                  <c:v>2014.67</c:v>
                </c:pt>
                <c:pt idx="10">
                  <c:v>2239.5299999999997</c:v>
                </c:pt>
                <c:pt idx="11">
                  <c:v>2340.29</c:v>
                </c:pt>
                <c:pt idx="12">
                  <c:v>2388.1899999999996</c:v>
                </c:pt>
                <c:pt idx="13">
                  <c:v>2289.04</c:v>
                </c:pt>
                <c:pt idx="14">
                  <c:v>2097.44</c:v>
                </c:pt>
                <c:pt idx="15">
                  <c:v>1829.44</c:v>
                </c:pt>
                <c:pt idx="16">
                  <c:v>1487.95</c:v>
                </c:pt>
                <c:pt idx="17">
                  <c:v>827.89</c:v>
                </c:pt>
                <c:pt idx="18">
                  <c:v>252.24200000000002</c:v>
                </c:pt>
                <c:pt idx="19">
                  <c:v>119.76900000000001</c:v>
                </c:pt>
                <c:pt idx="20">
                  <c:v>72.374200000000002</c:v>
                </c:pt>
                <c:pt idx="21">
                  <c:v>25.260300000000001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DEA-E745-9BAD-2CA35F5F8E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'V5 module ds shadows tree1 15m'!$F$3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97-8548-BFE8-2AE648CBB278}"/>
            </c:ext>
          </c:extLst>
        </c:ser>
        <c:ser>
          <c:idx val="1"/>
          <c:order val="1"/>
          <c:tx>
            <c:strRef>
              <c:f>'V5 module ds shadows tree1 15m'!$N$3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0.20196146208003024</c:v>
                </c:pt>
                <c:pt idx="6">
                  <c:v>1.2640551751525662</c:v>
                </c:pt>
                <c:pt idx="7">
                  <c:v>3.9333092836864973</c:v>
                </c:pt>
                <c:pt idx="8">
                  <c:v>5.4805175524378473</c:v>
                </c:pt>
                <c:pt idx="9">
                  <c:v>6.7004682781465768</c:v>
                </c:pt>
                <c:pt idx="10">
                  <c:v>7.5500888333001814</c:v>
                </c:pt>
                <c:pt idx="11">
                  <c:v>8.0277781589165897</c:v>
                </c:pt>
                <c:pt idx="12">
                  <c:v>8.1384031869468743</c:v>
                </c:pt>
                <c:pt idx="13">
                  <c:v>7.8313199426602758</c:v>
                </c:pt>
                <c:pt idx="14">
                  <c:v>7.1383015291206791</c:v>
                </c:pt>
                <c:pt idx="15">
                  <c:v>6.0878246169819112</c:v>
                </c:pt>
                <c:pt idx="16">
                  <c:v>4.8791804799989507</c:v>
                </c:pt>
                <c:pt idx="17">
                  <c:v>2.6612812492968208</c:v>
                </c:pt>
                <c:pt idx="18">
                  <c:v>0.81544101483196052</c:v>
                </c:pt>
                <c:pt idx="19">
                  <c:v>0.39595413941986629</c:v>
                </c:pt>
                <c:pt idx="20">
                  <c:v>0.24165331089563802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97-8548-BFE8-2AE648CBB2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'V5 module ds shadows tree1 15m'!$E$3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50-0544-841C-32D02194F14E}"/>
            </c:ext>
          </c:extLst>
        </c:ser>
        <c:ser>
          <c:idx val="1"/>
          <c:order val="1"/>
          <c:tx>
            <c:strRef>
              <c:f>'V5 module ds shadows tree1 15m'!$M$3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306.65899999999999</c:v>
                </c:pt>
                <c:pt idx="6">
                  <c:v>322.31900000000002</c:v>
                </c:pt>
                <c:pt idx="7">
                  <c:v>318.78500000000003</c:v>
                </c:pt>
                <c:pt idx="8">
                  <c:v>309.84300000000002</c:v>
                </c:pt>
                <c:pt idx="9">
                  <c:v>300.67599999999999</c:v>
                </c:pt>
                <c:pt idx="10">
                  <c:v>296.62299999999999</c:v>
                </c:pt>
                <c:pt idx="11">
                  <c:v>291.524</c:v>
                </c:pt>
                <c:pt idx="12">
                  <c:v>293.447</c:v>
                </c:pt>
                <c:pt idx="13">
                  <c:v>292.29300000000001</c:v>
                </c:pt>
                <c:pt idx="14">
                  <c:v>293.82900000000001</c:v>
                </c:pt>
                <c:pt idx="15">
                  <c:v>300.50799999999998</c:v>
                </c:pt>
                <c:pt idx="16">
                  <c:v>304.959</c:v>
                </c:pt>
                <c:pt idx="17">
                  <c:v>311.08699999999999</c:v>
                </c:pt>
                <c:pt idx="18">
                  <c:v>309.33199999999999</c:v>
                </c:pt>
                <c:pt idx="19">
                  <c:v>302.48200000000003</c:v>
                </c:pt>
                <c:pt idx="20">
                  <c:v>299.49599999999998</c:v>
                </c:pt>
                <c:pt idx="21">
                  <c:v>288.10500000000002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50-0544-841C-32D02194F1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'V5 module ds shadows tree1 15m'!$D$3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AB-9C46-AE4C-9DE16DE05D14}"/>
            </c:ext>
          </c:extLst>
        </c:ser>
        <c:ser>
          <c:idx val="1"/>
          <c:order val="1"/>
          <c:tx>
            <c:strRef>
              <c:f>'V5 module ds shadows tree1 15m'!$L$3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'V5 module ds shadows tree1 15m'!$A$4:$A$27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'V5 module ds shadows tree1 15m'!$L$4:$L$27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13.926</c:v>
                </c:pt>
                <c:pt idx="6">
                  <c:v>19.523900000000001</c:v>
                </c:pt>
                <c:pt idx="7">
                  <c:v>29.528199999999998</c:v>
                </c:pt>
                <c:pt idx="8">
                  <c:v>37.150300000000001</c:v>
                </c:pt>
                <c:pt idx="9">
                  <c:v>44.205399999999997</c:v>
                </c:pt>
                <c:pt idx="10">
                  <c:v>47.181399999999996</c:v>
                </c:pt>
                <c:pt idx="11">
                  <c:v>50.952199999999998</c:v>
                </c:pt>
                <c:pt idx="12">
                  <c:v>49.448999999999998</c:v>
                </c:pt>
                <c:pt idx="13">
                  <c:v>50.414099999999998</c:v>
                </c:pt>
                <c:pt idx="14">
                  <c:v>49.362099999999998</c:v>
                </c:pt>
                <c:pt idx="15">
                  <c:v>44.2879</c:v>
                </c:pt>
                <c:pt idx="16">
                  <c:v>40.518900000000002</c:v>
                </c:pt>
                <c:pt idx="17">
                  <c:v>33.064300000000003</c:v>
                </c:pt>
                <c:pt idx="18">
                  <c:v>24.872699999999998</c:v>
                </c:pt>
                <c:pt idx="19">
                  <c:v>22.967099999999999</c:v>
                </c:pt>
                <c:pt idx="20">
                  <c:v>20.361000000000001</c:v>
                </c:pt>
                <c:pt idx="21">
                  <c:v>18.447600000000001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CAB-9C46-AE4C-9DE16DE05D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V and P x 0.8'!$C$3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DC3-D244-8B3C-E1DEE8B6431C}"/>
            </c:ext>
          </c:extLst>
        </c:ser>
        <c:ser>
          <c:idx val="1"/>
          <c:order val="1"/>
          <c:tx>
            <c:strRef>
              <c:f>'V4 V and P x 0.8'!$J$3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DC3-D244-8B3C-E1DEE8B6431C}"/>
            </c:ext>
          </c:extLst>
        </c:ser>
        <c:ser>
          <c:idx val="2"/>
          <c:order val="2"/>
          <c:tx>
            <c:strRef>
              <c:f>'V4 V and P x 0.8'!$K$3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36.856999999999999</c:v>
                </c:pt>
                <c:pt idx="6">
                  <c:v>150.13399999999999</c:v>
                </c:pt>
                <c:pt idx="7">
                  <c:v>435.53399999999999</c:v>
                </c:pt>
                <c:pt idx="8">
                  <c:v>606.55700000000002</c:v>
                </c:pt>
                <c:pt idx="9">
                  <c:v>747.94799999999998</c:v>
                </c:pt>
                <c:pt idx="10">
                  <c:v>849.375</c:v>
                </c:pt>
                <c:pt idx="11">
                  <c:v>908.23599999999999</c:v>
                </c:pt>
                <c:pt idx="12">
                  <c:v>923.91300000000001</c:v>
                </c:pt>
                <c:pt idx="13">
                  <c:v>890.08600000000001</c:v>
                </c:pt>
                <c:pt idx="14">
                  <c:v>810.71199999999999</c:v>
                </c:pt>
                <c:pt idx="15">
                  <c:v>689.85199999999998</c:v>
                </c:pt>
                <c:pt idx="16">
                  <c:v>550.548</c:v>
                </c:pt>
                <c:pt idx="17">
                  <c:v>393.46</c:v>
                </c:pt>
                <c:pt idx="18">
                  <c:v>108.017</c:v>
                </c:pt>
                <c:pt idx="19">
                  <c:v>45.204599999999999</c:v>
                </c:pt>
                <c:pt idx="20">
                  <c:v>27.690200000000001</c:v>
                </c:pt>
                <c:pt idx="21">
                  <c:v>11.916600000000001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DC3-D244-8B3C-E1DEE8B643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V and P x 0.8'!$G$3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64-D943-AC38-E12A85E27C0C}"/>
            </c:ext>
          </c:extLst>
        </c:ser>
        <c:ser>
          <c:idx val="1"/>
          <c:order val="1"/>
          <c:tx>
            <c:strRef>
              <c:f>'V4 V and P x 0.8'!$P$3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49.678480000000008</c:v>
                </c:pt>
                <c:pt idx="6">
                  <c:v>326.36320000000001</c:v>
                </c:pt>
                <c:pt idx="7">
                  <c:v>1003.6320000000001</c:v>
                </c:pt>
                <c:pt idx="8">
                  <c:v>1359.0160000000001</c:v>
                </c:pt>
                <c:pt idx="9">
                  <c:v>1612.2720000000002</c:v>
                </c:pt>
                <c:pt idx="10">
                  <c:v>1792.1520000000003</c:v>
                </c:pt>
                <c:pt idx="11">
                  <c:v>1872.7360000000001</c:v>
                </c:pt>
                <c:pt idx="12">
                  <c:v>1911.04</c:v>
                </c:pt>
                <c:pt idx="13">
                  <c:v>1831.704</c:v>
                </c:pt>
                <c:pt idx="14">
                  <c:v>1678.4240000000002</c:v>
                </c:pt>
                <c:pt idx="15">
                  <c:v>1464.048</c:v>
                </c:pt>
                <c:pt idx="16">
                  <c:v>1190.8480000000002</c:v>
                </c:pt>
                <c:pt idx="17">
                  <c:v>838.71199999999999</c:v>
                </c:pt>
                <c:pt idx="18">
                  <c:v>219.8776</c:v>
                </c:pt>
                <c:pt idx="19">
                  <c:v>96.080800000000011</c:v>
                </c:pt>
                <c:pt idx="20">
                  <c:v>58.061360000000001</c:v>
                </c:pt>
                <c:pt idx="21">
                  <c:v>20.2652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464-D943-AC38-E12A85E27C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V and P x 0.8'!$F$3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A60-F84E-A62B-B0B187D9126B}"/>
            </c:ext>
          </c:extLst>
        </c:ser>
        <c:ser>
          <c:idx val="1"/>
          <c:order val="1"/>
          <c:tx>
            <c:strRef>
              <c:f>'V4 V and P x 0.8'!$N$3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0.20247839838273177</c:v>
                </c:pt>
                <c:pt idx="6">
                  <c:v>1.2657036306210714</c:v>
                </c:pt>
                <c:pt idx="7">
                  <c:v>3.9355030977962517</c:v>
                </c:pt>
                <c:pt idx="8">
                  <c:v>5.4829453761441842</c:v>
                </c:pt>
                <c:pt idx="9">
                  <c:v>6.703008694148247</c:v>
                </c:pt>
                <c:pt idx="10">
                  <c:v>7.5525939611344111</c:v>
                </c:pt>
                <c:pt idx="11">
                  <c:v>8.0303248602106283</c:v>
                </c:pt>
                <c:pt idx="12">
                  <c:v>8.1406206337197808</c:v>
                </c:pt>
                <c:pt idx="13">
                  <c:v>7.8337136776846776</c:v>
                </c:pt>
                <c:pt idx="14">
                  <c:v>7.1405525170257889</c:v>
                </c:pt>
                <c:pt idx="15">
                  <c:v>6.0901715175677369</c:v>
                </c:pt>
                <c:pt idx="16">
                  <c:v>4.8813248073454671</c:v>
                </c:pt>
                <c:pt idx="17">
                  <c:v>3.3876294122969144</c:v>
                </c:pt>
                <c:pt idx="18">
                  <c:v>0.88653173131199103</c:v>
                </c:pt>
                <c:pt idx="19">
                  <c:v>0.39701103754218831</c:v>
                </c:pt>
                <c:pt idx="20">
                  <c:v>0.24229951290842744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A60-F84E-A62B-B0B187D912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V and P x 0.8'!$E$3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560-2F46-BF50-07DD9764021F}"/>
            </c:ext>
          </c:extLst>
        </c:ser>
        <c:ser>
          <c:idx val="1"/>
          <c:order val="1"/>
          <c:tx>
            <c:strRef>
              <c:f>'V4 V and P x 0.8'!$M$3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245.352</c:v>
                </c:pt>
                <c:pt idx="6">
                  <c:v>257.85120000000001</c:v>
                </c:pt>
                <c:pt idx="7">
                  <c:v>255.01999999999998</c:v>
                </c:pt>
                <c:pt idx="8">
                  <c:v>247.86239999999998</c:v>
                </c:pt>
                <c:pt idx="9">
                  <c:v>240.52959999999999</c:v>
                </c:pt>
                <c:pt idx="10">
                  <c:v>237.28960000000004</c:v>
                </c:pt>
                <c:pt idx="11">
                  <c:v>233.208</c:v>
                </c:pt>
                <c:pt idx="12">
                  <c:v>234.75360000000001</c:v>
                </c:pt>
                <c:pt idx="13">
                  <c:v>233.82320000000001</c:v>
                </c:pt>
                <c:pt idx="14">
                  <c:v>235.05520000000001</c:v>
                </c:pt>
                <c:pt idx="15">
                  <c:v>240.39520000000005</c:v>
                </c:pt>
                <c:pt idx="16">
                  <c:v>243.96</c:v>
                </c:pt>
                <c:pt idx="17">
                  <c:v>247.58080000000001</c:v>
                </c:pt>
                <c:pt idx="18">
                  <c:v>248.01999999999998</c:v>
                </c:pt>
                <c:pt idx="19">
                  <c:v>242.0104</c:v>
                </c:pt>
                <c:pt idx="20">
                  <c:v>239.62640000000002</c:v>
                </c:pt>
                <c:pt idx="21">
                  <c:v>230.51280000000003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560-2F46-BF50-07DD976402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V and P x 0.8'!$D$3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1D5-A243-B3A4-D0D007CF5CA1}"/>
            </c:ext>
          </c:extLst>
        </c:ser>
        <c:ser>
          <c:idx val="1"/>
          <c:order val="1"/>
          <c:tx>
            <c:strRef>
              <c:f>'V4 V and P x 0.8'!$L$3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V and P x 0.8'!$A$4:$A$27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V and P x 0.8'!$L$4:$L$27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13.928800000000001</c:v>
                </c:pt>
                <c:pt idx="6">
                  <c:v>19.529699999999998</c:v>
                </c:pt>
                <c:pt idx="7">
                  <c:v>29.535499999999999</c:v>
                </c:pt>
                <c:pt idx="8">
                  <c:v>37.158499999999997</c:v>
                </c:pt>
                <c:pt idx="9">
                  <c:v>44.214399999999998</c:v>
                </c:pt>
                <c:pt idx="10">
                  <c:v>47.19</c:v>
                </c:pt>
                <c:pt idx="11">
                  <c:v>50.961100000000002</c:v>
                </c:pt>
                <c:pt idx="12">
                  <c:v>49.456800000000001</c:v>
                </c:pt>
                <c:pt idx="13">
                  <c:v>50.421799999999998</c:v>
                </c:pt>
                <c:pt idx="14">
                  <c:v>49.369700000000002</c:v>
                </c:pt>
                <c:pt idx="15">
                  <c:v>44.295499999999997</c:v>
                </c:pt>
                <c:pt idx="16">
                  <c:v>40.526200000000003</c:v>
                </c:pt>
                <c:pt idx="17">
                  <c:v>35.652000000000001</c:v>
                </c:pt>
                <c:pt idx="18">
                  <c:v>25.133800000000001</c:v>
                </c:pt>
                <c:pt idx="19">
                  <c:v>22.971</c:v>
                </c:pt>
                <c:pt idx="20">
                  <c:v>20.363399999999999</c:v>
                </c:pt>
                <c:pt idx="21">
                  <c:v>18.448699999999999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1D5-A243-B3A4-D0D007CF5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module ds shadows inverter'!$C$3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9A8-AB49-87FF-FA3470FABA61}"/>
            </c:ext>
          </c:extLst>
        </c:ser>
        <c:ser>
          <c:idx val="1"/>
          <c:order val="1"/>
          <c:tx>
            <c:strRef>
              <c:f>'V4 module ds shadows inverter'!$J$3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9A8-AB49-87FF-FA3470FABA61}"/>
            </c:ext>
          </c:extLst>
        </c:ser>
        <c:ser>
          <c:idx val="2"/>
          <c:order val="2"/>
          <c:tx>
            <c:strRef>
              <c:f>'V4 module ds shadows inverter'!$K$3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36.856999999999999</c:v>
                </c:pt>
                <c:pt idx="6">
                  <c:v>150.13399999999999</c:v>
                </c:pt>
                <c:pt idx="7">
                  <c:v>435.53399999999999</c:v>
                </c:pt>
                <c:pt idx="8">
                  <c:v>606.55700000000002</c:v>
                </c:pt>
                <c:pt idx="9">
                  <c:v>747.94799999999998</c:v>
                </c:pt>
                <c:pt idx="10">
                  <c:v>849.375</c:v>
                </c:pt>
                <c:pt idx="11">
                  <c:v>908.23599999999999</c:v>
                </c:pt>
                <c:pt idx="12">
                  <c:v>923.91300000000001</c:v>
                </c:pt>
                <c:pt idx="13">
                  <c:v>890.08600000000001</c:v>
                </c:pt>
                <c:pt idx="14">
                  <c:v>810.71199999999999</c:v>
                </c:pt>
                <c:pt idx="15">
                  <c:v>689.85199999999998</c:v>
                </c:pt>
                <c:pt idx="16">
                  <c:v>550.548</c:v>
                </c:pt>
                <c:pt idx="17">
                  <c:v>393.46</c:v>
                </c:pt>
                <c:pt idx="18">
                  <c:v>108.017</c:v>
                </c:pt>
                <c:pt idx="19">
                  <c:v>45.204599999999999</c:v>
                </c:pt>
                <c:pt idx="20">
                  <c:v>27.690200000000001</c:v>
                </c:pt>
                <c:pt idx="21">
                  <c:v>11.916600000000001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9A8-AB49-87FF-FA3470FABA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module ds shadows inverter'!$G$3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A1E-CB4F-98FD-5D9E06A67CF0}"/>
            </c:ext>
          </c:extLst>
        </c:ser>
        <c:ser>
          <c:idx val="1"/>
          <c:order val="1"/>
          <c:tx>
            <c:strRef>
              <c:f>'V4 module ds shadows inverter'!$P$3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62.098100000000002</c:v>
                </c:pt>
                <c:pt idx="6">
                  <c:v>407.95400000000001</c:v>
                </c:pt>
                <c:pt idx="7">
                  <c:v>1254.54</c:v>
                </c:pt>
                <c:pt idx="8">
                  <c:v>1698.77</c:v>
                </c:pt>
                <c:pt idx="9">
                  <c:v>2015.3400000000001</c:v>
                </c:pt>
                <c:pt idx="10">
                  <c:v>2240.19</c:v>
                </c:pt>
                <c:pt idx="11">
                  <c:v>2340.92</c:v>
                </c:pt>
                <c:pt idx="12">
                  <c:v>2388.7999999999997</c:v>
                </c:pt>
                <c:pt idx="13">
                  <c:v>2289.6299999999997</c:v>
                </c:pt>
                <c:pt idx="14">
                  <c:v>2098.0300000000002</c:v>
                </c:pt>
                <c:pt idx="15">
                  <c:v>1830.06</c:v>
                </c:pt>
                <c:pt idx="16">
                  <c:v>1488.5600000000002</c:v>
                </c:pt>
                <c:pt idx="17">
                  <c:v>1048.3899999999999</c:v>
                </c:pt>
                <c:pt idx="18">
                  <c:v>274.84699999999998</c:v>
                </c:pt>
                <c:pt idx="19">
                  <c:v>120.101</c:v>
                </c:pt>
                <c:pt idx="20">
                  <c:v>72.576699999999988</c:v>
                </c:pt>
                <c:pt idx="21">
                  <c:v>25.331499999999998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A1E-CB4F-98FD-5D9E06A67C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module ds shadows inverter'!$F$3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84-CC43-BA08-277BC51FB36F}"/>
            </c:ext>
          </c:extLst>
        </c:ser>
        <c:ser>
          <c:idx val="1"/>
          <c:order val="1"/>
          <c:tx>
            <c:strRef>
              <c:f>'V4 module ds shadows inverter'!$N$3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0.20247839838273177</c:v>
                </c:pt>
                <c:pt idx="6">
                  <c:v>1.2657036306210714</c:v>
                </c:pt>
                <c:pt idx="7">
                  <c:v>3.9355030977962513</c:v>
                </c:pt>
                <c:pt idx="8">
                  <c:v>5.4829453761441833</c:v>
                </c:pt>
                <c:pt idx="9">
                  <c:v>6.703008694148247</c:v>
                </c:pt>
                <c:pt idx="10">
                  <c:v>7.5525939611344111</c:v>
                </c:pt>
                <c:pt idx="11">
                  <c:v>8.0303248602106283</c:v>
                </c:pt>
                <c:pt idx="12">
                  <c:v>8.1406206337197791</c:v>
                </c:pt>
                <c:pt idx="13">
                  <c:v>7.8337136776846767</c:v>
                </c:pt>
                <c:pt idx="14">
                  <c:v>7.140552517025788</c:v>
                </c:pt>
                <c:pt idx="15">
                  <c:v>6.0901715175677378</c:v>
                </c:pt>
                <c:pt idx="16">
                  <c:v>4.8813248073454671</c:v>
                </c:pt>
                <c:pt idx="17">
                  <c:v>3.3876294122969144</c:v>
                </c:pt>
                <c:pt idx="18">
                  <c:v>0.88653173131199092</c:v>
                </c:pt>
                <c:pt idx="19">
                  <c:v>0.39701103754218831</c:v>
                </c:pt>
                <c:pt idx="20">
                  <c:v>0.24229951290842741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884-CC43-BA08-277BC51FB3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module ds shadows inverter'!$E$3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06F-7041-BF4B-C61DCEFCC7AB}"/>
            </c:ext>
          </c:extLst>
        </c:ser>
        <c:ser>
          <c:idx val="1"/>
          <c:order val="1"/>
          <c:tx>
            <c:strRef>
              <c:f>'V4 module ds shadows inverter'!$M$3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306.69</c:v>
                </c:pt>
                <c:pt idx="6">
                  <c:v>322.31400000000002</c:v>
                </c:pt>
                <c:pt idx="7">
                  <c:v>318.77499999999998</c:v>
                </c:pt>
                <c:pt idx="8">
                  <c:v>309.82799999999997</c:v>
                </c:pt>
                <c:pt idx="9">
                  <c:v>300.66199999999998</c:v>
                </c:pt>
                <c:pt idx="10">
                  <c:v>296.61200000000002</c:v>
                </c:pt>
                <c:pt idx="11">
                  <c:v>291.51</c:v>
                </c:pt>
                <c:pt idx="12">
                  <c:v>293.44200000000001</c:v>
                </c:pt>
                <c:pt idx="13">
                  <c:v>292.279</c:v>
                </c:pt>
                <c:pt idx="14">
                  <c:v>293.81900000000002</c:v>
                </c:pt>
                <c:pt idx="15">
                  <c:v>300.49400000000003</c:v>
                </c:pt>
                <c:pt idx="16">
                  <c:v>304.95</c:v>
                </c:pt>
                <c:pt idx="17">
                  <c:v>309.476</c:v>
                </c:pt>
                <c:pt idx="18">
                  <c:v>310.02499999999998</c:v>
                </c:pt>
                <c:pt idx="19">
                  <c:v>302.51299999999998</c:v>
                </c:pt>
                <c:pt idx="20">
                  <c:v>299.53300000000002</c:v>
                </c:pt>
                <c:pt idx="21">
                  <c:v>288.14100000000002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06F-7041-BF4B-C61DCEFCC7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'V4 module ds shadows inverter'!$D$3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E8-514E-B57B-DB310D6E42A7}"/>
            </c:ext>
          </c:extLst>
        </c:ser>
        <c:ser>
          <c:idx val="1"/>
          <c:order val="1"/>
          <c:tx>
            <c:strRef>
              <c:f>'V4 module ds shadows inverter'!$L$3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'V4 module ds shadows inverter'!$A$4:$A$27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'V4 module ds shadows inverter'!$L$4:$L$27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13.928800000000001</c:v>
                </c:pt>
                <c:pt idx="6">
                  <c:v>19.529699999999998</c:v>
                </c:pt>
                <c:pt idx="7">
                  <c:v>29.535499999999999</c:v>
                </c:pt>
                <c:pt idx="8">
                  <c:v>37.158499999999997</c:v>
                </c:pt>
                <c:pt idx="9">
                  <c:v>44.214399999999998</c:v>
                </c:pt>
                <c:pt idx="10">
                  <c:v>47.19</c:v>
                </c:pt>
                <c:pt idx="11">
                  <c:v>50.961100000000002</c:v>
                </c:pt>
                <c:pt idx="12">
                  <c:v>49.456800000000001</c:v>
                </c:pt>
                <c:pt idx="13">
                  <c:v>50.421799999999998</c:v>
                </c:pt>
                <c:pt idx="14">
                  <c:v>49.369700000000002</c:v>
                </c:pt>
                <c:pt idx="15">
                  <c:v>44.295499999999997</c:v>
                </c:pt>
                <c:pt idx="16">
                  <c:v>40.526200000000003</c:v>
                </c:pt>
                <c:pt idx="17">
                  <c:v>35.652000000000001</c:v>
                </c:pt>
                <c:pt idx="18">
                  <c:v>25.133800000000001</c:v>
                </c:pt>
                <c:pt idx="19">
                  <c:v>22.971</c:v>
                </c:pt>
                <c:pt idx="20">
                  <c:v>20.363399999999999</c:v>
                </c:pt>
                <c:pt idx="21">
                  <c:v>18.448699999999999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BE8-514E-B57B-DB310D6E42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module ds shadows'!$C$3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AFD-2140-A66F-AEE129814DFC}"/>
            </c:ext>
          </c:extLst>
        </c:ser>
        <c:ser>
          <c:idx val="1"/>
          <c:order val="1"/>
          <c:tx>
            <c:strRef>
              <c:f>'V3 module ds shadows'!$J$3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AFD-2140-A66F-AEE129814DFC}"/>
            </c:ext>
          </c:extLst>
        </c:ser>
        <c:ser>
          <c:idx val="2"/>
          <c:order val="2"/>
          <c:tx>
            <c:strRef>
              <c:f>'V3 module ds shadows'!$K$3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36.856999999999999</c:v>
                </c:pt>
                <c:pt idx="6">
                  <c:v>150.13399999999999</c:v>
                </c:pt>
                <c:pt idx="7">
                  <c:v>435.53399999999999</c:v>
                </c:pt>
                <c:pt idx="8">
                  <c:v>606.55700000000002</c:v>
                </c:pt>
                <c:pt idx="9">
                  <c:v>747.94799999999998</c:v>
                </c:pt>
                <c:pt idx="10">
                  <c:v>849.375</c:v>
                </c:pt>
                <c:pt idx="11">
                  <c:v>908.23599999999999</c:v>
                </c:pt>
                <c:pt idx="12">
                  <c:v>923.91300000000001</c:v>
                </c:pt>
                <c:pt idx="13">
                  <c:v>890.08600000000001</c:v>
                </c:pt>
                <c:pt idx="14">
                  <c:v>810.71199999999999</c:v>
                </c:pt>
                <c:pt idx="15">
                  <c:v>689.85199999999998</c:v>
                </c:pt>
                <c:pt idx="16">
                  <c:v>550.548</c:v>
                </c:pt>
                <c:pt idx="17">
                  <c:v>393.46</c:v>
                </c:pt>
                <c:pt idx="18">
                  <c:v>108.017</c:v>
                </c:pt>
                <c:pt idx="19">
                  <c:v>45.204599999999999</c:v>
                </c:pt>
                <c:pt idx="20">
                  <c:v>27.690200000000001</c:v>
                </c:pt>
                <c:pt idx="21">
                  <c:v>11.916600000000001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AFD-2140-A66F-AEE129814D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module ds shadows'!$G$3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AB6-194D-881D-3BEAB1D0E607}"/>
            </c:ext>
          </c:extLst>
        </c:ser>
        <c:ser>
          <c:idx val="1"/>
          <c:order val="1"/>
          <c:tx>
            <c:strRef>
              <c:f>'V3 module ds shadows'!$P$3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62.098100000000002</c:v>
                </c:pt>
                <c:pt idx="6">
                  <c:v>407.95400000000001</c:v>
                </c:pt>
                <c:pt idx="7">
                  <c:v>1254.54</c:v>
                </c:pt>
                <c:pt idx="8">
                  <c:v>1698.77</c:v>
                </c:pt>
                <c:pt idx="9">
                  <c:v>2015.3400000000001</c:v>
                </c:pt>
                <c:pt idx="10">
                  <c:v>2240.19</c:v>
                </c:pt>
                <c:pt idx="11">
                  <c:v>2340.92</c:v>
                </c:pt>
                <c:pt idx="12">
                  <c:v>2388.7999999999997</c:v>
                </c:pt>
                <c:pt idx="13">
                  <c:v>2289.6299999999997</c:v>
                </c:pt>
                <c:pt idx="14">
                  <c:v>2098.0300000000002</c:v>
                </c:pt>
                <c:pt idx="15">
                  <c:v>1830.06</c:v>
                </c:pt>
                <c:pt idx="16">
                  <c:v>1488.5600000000002</c:v>
                </c:pt>
                <c:pt idx="17">
                  <c:v>1048.3899999999999</c:v>
                </c:pt>
                <c:pt idx="18">
                  <c:v>274.84699999999998</c:v>
                </c:pt>
                <c:pt idx="19">
                  <c:v>120.101</c:v>
                </c:pt>
                <c:pt idx="20">
                  <c:v>72.576699999999988</c:v>
                </c:pt>
                <c:pt idx="21">
                  <c:v>25.331499999999998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AB6-194D-881D-3BEAB1D0E6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module ds shadows'!$F$3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8D2-6649-AF4B-EA809B55640C}"/>
            </c:ext>
          </c:extLst>
        </c:ser>
        <c:ser>
          <c:idx val="1"/>
          <c:order val="1"/>
          <c:tx>
            <c:strRef>
              <c:f>'V3 module ds shadows'!$N$3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0.20247839838273177</c:v>
                </c:pt>
                <c:pt idx="6">
                  <c:v>1.2657036306210714</c:v>
                </c:pt>
                <c:pt idx="7">
                  <c:v>3.9355030977962513</c:v>
                </c:pt>
                <c:pt idx="8">
                  <c:v>5.4829453761441833</c:v>
                </c:pt>
                <c:pt idx="9">
                  <c:v>6.703008694148247</c:v>
                </c:pt>
                <c:pt idx="10">
                  <c:v>7.5525939611344111</c:v>
                </c:pt>
                <c:pt idx="11">
                  <c:v>8.0303248602106283</c:v>
                </c:pt>
                <c:pt idx="12">
                  <c:v>8.1406206337197791</c:v>
                </c:pt>
                <c:pt idx="13">
                  <c:v>7.8337136776846767</c:v>
                </c:pt>
                <c:pt idx="14">
                  <c:v>7.140552517025788</c:v>
                </c:pt>
                <c:pt idx="15">
                  <c:v>6.0901715175677378</c:v>
                </c:pt>
                <c:pt idx="16">
                  <c:v>4.8813248073454671</c:v>
                </c:pt>
                <c:pt idx="17">
                  <c:v>3.3876294122969144</c:v>
                </c:pt>
                <c:pt idx="18">
                  <c:v>0.88653173131199092</c:v>
                </c:pt>
                <c:pt idx="19">
                  <c:v>0.39701103754218831</c:v>
                </c:pt>
                <c:pt idx="20">
                  <c:v>0.24229951290842741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8D2-6649-AF4B-EA809B5564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module ds shadows'!$E$3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1AD-394A-9AC1-A7477D90DCA3}"/>
            </c:ext>
          </c:extLst>
        </c:ser>
        <c:ser>
          <c:idx val="1"/>
          <c:order val="1"/>
          <c:tx>
            <c:strRef>
              <c:f>'V3 module ds shadows'!$M$3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306.69</c:v>
                </c:pt>
                <c:pt idx="6">
                  <c:v>322.31400000000002</c:v>
                </c:pt>
                <c:pt idx="7">
                  <c:v>318.77499999999998</c:v>
                </c:pt>
                <c:pt idx="8">
                  <c:v>309.82799999999997</c:v>
                </c:pt>
                <c:pt idx="9">
                  <c:v>300.66199999999998</c:v>
                </c:pt>
                <c:pt idx="10">
                  <c:v>296.61200000000002</c:v>
                </c:pt>
                <c:pt idx="11">
                  <c:v>291.51</c:v>
                </c:pt>
                <c:pt idx="12">
                  <c:v>293.44200000000001</c:v>
                </c:pt>
                <c:pt idx="13">
                  <c:v>292.279</c:v>
                </c:pt>
                <c:pt idx="14">
                  <c:v>293.81900000000002</c:v>
                </c:pt>
                <c:pt idx="15">
                  <c:v>300.49400000000003</c:v>
                </c:pt>
                <c:pt idx="16">
                  <c:v>304.95</c:v>
                </c:pt>
                <c:pt idx="17">
                  <c:v>309.476</c:v>
                </c:pt>
                <c:pt idx="18">
                  <c:v>310.02499999999998</c:v>
                </c:pt>
                <c:pt idx="19">
                  <c:v>302.51299999999998</c:v>
                </c:pt>
                <c:pt idx="20">
                  <c:v>299.53300000000002</c:v>
                </c:pt>
                <c:pt idx="21">
                  <c:v>288.14100000000002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1AD-394A-9AC1-A7477D90DC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'V3 module ds shadows'!$D$3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73-E44D-9086-1549E461F93E}"/>
            </c:ext>
          </c:extLst>
        </c:ser>
        <c:ser>
          <c:idx val="1"/>
          <c:order val="1"/>
          <c:tx>
            <c:strRef>
              <c:f>'V3 module ds shadows'!$L$3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'V3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'V3 module ds shadows'!$L$4:$L$27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13.928800000000001</c:v>
                </c:pt>
                <c:pt idx="6">
                  <c:v>19.529699999999998</c:v>
                </c:pt>
                <c:pt idx="7">
                  <c:v>29.535499999999999</c:v>
                </c:pt>
                <c:pt idx="8">
                  <c:v>37.158499999999997</c:v>
                </c:pt>
                <c:pt idx="9">
                  <c:v>44.214399999999998</c:v>
                </c:pt>
                <c:pt idx="10">
                  <c:v>47.19</c:v>
                </c:pt>
                <c:pt idx="11">
                  <c:v>50.961100000000002</c:v>
                </c:pt>
                <c:pt idx="12">
                  <c:v>49.456800000000001</c:v>
                </c:pt>
                <c:pt idx="13">
                  <c:v>50.421799999999998</c:v>
                </c:pt>
                <c:pt idx="14">
                  <c:v>49.369700000000002</c:v>
                </c:pt>
                <c:pt idx="15">
                  <c:v>44.295499999999997</c:v>
                </c:pt>
                <c:pt idx="16">
                  <c:v>40.526200000000003</c:v>
                </c:pt>
                <c:pt idx="17">
                  <c:v>35.652000000000001</c:v>
                </c:pt>
                <c:pt idx="18">
                  <c:v>25.133800000000001</c:v>
                </c:pt>
                <c:pt idx="19">
                  <c:v>22.971</c:v>
                </c:pt>
                <c:pt idx="20">
                  <c:v>20.363399999999999</c:v>
                </c:pt>
                <c:pt idx="21">
                  <c:v>18.448699999999999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173-E44D-9086-1549E461F9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 module ds shadows'!$C$3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77B-6D48-82A4-944E76A2FC7E}"/>
            </c:ext>
          </c:extLst>
        </c:ser>
        <c:ser>
          <c:idx val="1"/>
          <c:order val="1"/>
          <c:tx>
            <c:strRef>
              <c:f>'V2 module ds shadows'!$J$3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77B-6D48-82A4-944E76A2FC7E}"/>
            </c:ext>
          </c:extLst>
        </c:ser>
        <c:ser>
          <c:idx val="2"/>
          <c:order val="2"/>
          <c:tx>
            <c:strRef>
              <c:f>'V2 module ds shadows'!$K$3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37.490900000000003</c:v>
                </c:pt>
                <c:pt idx="6">
                  <c:v>150.727</c:v>
                </c:pt>
                <c:pt idx="7">
                  <c:v>435.94200000000001</c:v>
                </c:pt>
                <c:pt idx="8">
                  <c:v>606.99800000000005</c:v>
                </c:pt>
                <c:pt idx="9">
                  <c:v>748.42899999999997</c:v>
                </c:pt>
                <c:pt idx="10">
                  <c:v>849.85699999999997</c:v>
                </c:pt>
                <c:pt idx="11">
                  <c:v>908.72299999999996</c:v>
                </c:pt>
                <c:pt idx="12">
                  <c:v>923.89099999999996</c:v>
                </c:pt>
                <c:pt idx="13">
                  <c:v>886.43600000000004</c:v>
                </c:pt>
                <c:pt idx="14">
                  <c:v>811.14700000000005</c:v>
                </c:pt>
                <c:pt idx="15">
                  <c:v>690.28700000000003</c:v>
                </c:pt>
                <c:pt idx="16">
                  <c:v>550.95600000000002</c:v>
                </c:pt>
                <c:pt idx="17">
                  <c:v>393.798</c:v>
                </c:pt>
                <c:pt idx="18">
                  <c:v>124.541</c:v>
                </c:pt>
                <c:pt idx="19">
                  <c:v>45.403300000000002</c:v>
                </c:pt>
                <c:pt idx="20">
                  <c:v>27.813300000000002</c:v>
                </c:pt>
                <c:pt idx="21">
                  <c:v>11.969900000000001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77B-6D48-82A4-944E76A2FC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 module ds shadows'!$G$3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50E-9543-91B3-F532E5E561A8}"/>
            </c:ext>
          </c:extLst>
        </c:ser>
        <c:ser>
          <c:idx val="1"/>
          <c:order val="1"/>
          <c:tx>
            <c:strRef>
              <c:f>'V2 module ds shadows'!$P$3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63.016500000000001</c:v>
                </c:pt>
                <c:pt idx="6">
                  <c:v>409.6</c:v>
                </c:pt>
                <c:pt idx="7">
                  <c:v>1255.6499999999999</c:v>
                </c:pt>
                <c:pt idx="8">
                  <c:v>1699.8899999999999</c:v>
                </c:pt>
                <c:pt idx="9">
                  <c:v>2016.47</c:v>
                </c:pt>
                <c:pt idx="10">
                  <c:v>2241.27</c:v>
                </c:pt>
                <c:pt idx="11">
                  <c:v>2341.9699999999998</c:v>
                </c:pt>
                <c:pt idx="12">
                  <c:v>2388.71</c:v>
                </c:pt>
                <c:pt idx="13">
                  <c:v>2281.37</c:v>
                </c:pt>
                <c:pt idx="14">
                  <c:v>2099</c:v>
                </c:pt>
                <c:pt idx="15">
                  <c:v>1831.0900000000001</c:v>
                </c:pt>
                <c:pt idx="16">
                  <c:v>1489.5700000000002</c:v>
                </c:pt>
                <c:pt idx="17">
                  <c:v>1049.27</c:v>
                </c:pt>
                <c:pt idx="18">
                  <c:v>313.96800000000002</c:v>
                </c:pt>
                <c:pt idx="19">
                  <c:v>120.654</c:v>
                </c:pt>
                <c:pt idx="20">
                  <c:v>72.914699999999996</c:v>
                </c:pt>
                <c:pt idx="21">
                  <c:v>25.450400000000002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50E-9543-91B3-F532E5E561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  <c:max val="2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 module ds shadows'!$F$3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1EE-CE4E-B32F-BBD0BC3EAD0C}"/>
            </c:ext>
          </c:extLst>
        </c:ser>
        <c:ser>
          <c:idx val="1"/>
          <c:order val="1"/>
          <c:tx>
            <c:strRef>
              <c:f>'V2 module ds shadows'!$N$3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0.20536112912529286</c:v>
                </c:pt>
                <c:pt idx="6">
                  <c:v>1.2707237168668719</c:v>
                </c:pt>
                <c:pt idx="7">
                  <c:v>3.9391705358263267</c:v>
                </c:pt>
                <c:pt idx="8">
                  <c:v>5.4868259240251378</c:v>
                </c:pt>
                <c:pt idx="9">
                  <c:v>6.7072132303537098</c:v>
                </c:pt>
                <c:pt idx="10">
                  <c:v>7.5569739330979857</c:v>
                </c:pt>
                <c:pt idx="11">
                  <c:v>8.0345882821130346</c:v>
                </c:pt>
                <c:pt idx="12">
                  <c:v>8.1403139291580615</c:v>
                </c:pt>
                <c:pt idx="13">
                  <c:v>7.8014759188586593</c:v>
                </c:pt>
                <c:pt idx="14">
                  <c:v>7.1441942785180643</c:v>
                </c:pt>
                <c:pt idx="15">
                  <c:v>6.0937006013531283</c:v>
                </c:pt>
                <c:pt idx="16">
                  <c:v>4.8848130281794067</c:v>
                </c:pt>
                <c:pt idx="17">
                  <c:v>3.3904729284338688</c:v>
                </c:pt>
                <c:pt idx="18">
                  <c:v>1.0095239320141736</c:v>
                </c:pt>
                <c:pt idx="19">
                  <c:v>0.39877051212136233</c:v>
                </c:pt>
                <c:pt idx="20">
                  <c:v>0.24337431032813861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1EE-CE4E-B32F-BBD0BC3EAD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 module ds shadows'!$E$3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349-B646-853C-772327720083}"/>
            </c:ext>
          </c:extLst>
        </c:ser>
        <c:ser>
          <c:idx val="1"/>
          <c:order val="1"/>
          <c:tx>
            <c:strRef>
              <c:f>'V2 module ds shadows'!$M$3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306.85700000000003</c:v>
                </c:pt>
                <c:pt idx="6">
                  <c:v>322.33600000000001</c:v>
                </c:pt>
                <c:pt idx="7">
                  <c:v>318.76</c:v>
                </c:pt>
                <c:pt idx="8">
                  <c:v>309.81299999999999</c:v>
                </c:pt>
                <c:pt idx="9">
                  <c:v>300.642</c:v>
                </c:pt>
                <c:pt idx="10">
                  <c:v>296.58300000000003</c:v>
                </c:pt>
                <c:pt idx="11">
                  <c:v>291.48599999999999</c:v>
                </c:pt>
                <c:pt idx="12">
                  <c:v>293.44200000000001</c:v>
                </c:pt>
                <c:pt idx="13">
                  <c:v>292.428</c:v>
                </c:pt>
                <c:pt idx="14">
                  <c:v>293.80500000000001</c:v>
                </c:pt>
                <c:pt idx="15">
                  <c:v>300.48899999999998</c:v>
                </c:pt>
                <c:pt idx="16">
                  <c:v>304.93900000000002</c:v>
                </c:pt>
                <c:pt idx="17">
                  <c:v>309.476</c:v>
                </c:pt>
                <c:pt idx="18">
                  <c:v>311.00599999999997</c:v>
                </c:pt>
                <c:pt idx="19">
                  <c:v>302.565</c:v>
                </c:pt>
                <c:pt idx="20">
                  <c:v>299.59899999999999</c:v>
                </c:pt>
                <c:pt idx="21">
                  <c:v>288.202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349-B646-853C-772327720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'V2 module ds shadows'!$D$3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B35-9E41-A23C-0D9C5E467449}"/>
            </c:ext>
          </c:extLst>
        </c:ser>
        <c:ser>
          <c:idx val="1"/>
          <c:order val="1"/>
          <c:tx>
            <c:strRef>
              <c:f>'V2 module ds shadows'!$L$3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'V2 module ds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'V2 module ds shadows'!$L$4:$L$27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13.946</c:v>
                </c:pt>
                <c:pt idx="6">
                  <c:v>19.548100000000002</c:v>
                </c:pt>
                <c:pt idx="7">
                  <c:v>29.547599999999999</c:v>
                </c:pt>
                <c:pt idx="8">
                  <c:v>37.172199999999997</c:v>
                </c:pt>
                <c:pt idx="9">
                  <c:v>44.229599999999998</c:v>
                </c:pt>
                <c:pt idx="10">
                  <c:v>47.2044</c:v>
                </c:pt>
                <c:pt idx="11">
                  <c:v>50.975999999999999</c:v>
                </c:pt>
                <c:pt idx="12">
                  <c:v>49.456099999999999</c:v>
                </c:pt>
                <c:pt idx="13">
                  <c:v>50.315600000000003</c:v>
                </c:pt>
                <c:pt idx="14">
                  <c:v>49.382300000000001</c:v>
                </c:pt>
                <c:pt idx="15">
                  <c:v>44.308100000000003</c:v>
                </c:pt>
                <c:pt idx="16">
                  <c:v>40.538400000000003</c:v>
                </c:pt>
                <c:pt idx="17">
                  <c:v>35.662399999999998</c:v>
                </c:pt>
                <c:pt idx="18">
                  <c:v>25.585000000000001</c:v>
                </c:pt>
                <c:pt idx="19">
                  <c:v>22.977399999999999</c:v>
                </c:pt>
                <c:pt idx="20">
                  <c:v>20.3673</c:v>
                </c:pt>
                <c:pt idx="21">
                  <c:v>18.450399999999998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B35-9E41-A23C-0D9C5E4674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GPOA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'V1 module db shadows'!$C$3</c:f>
              <c:strCache>
                <c:ptCount val="1"/>
                <c:pt idx="0">
                  <c:v>Measured GPOA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shadows'!$C$4:$C$27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1.23875089859745</c:v>
                </c:pt>
                <c:pt idx="5">
                  <c:v>27.4707378413942</c:v>
                </c:pt>
                <c:pt idx="6">
                  <c:v>244.77358947330001</c:v>
                </c:pt>
                <c:pt idx="7">
                  <c:v>463.24160715738901</c:v>
                </c:pt>
                <c:pt idx="8">
                  <c:v>628.21919420030304</c:v>
                </c:pt>
                <c:pt idx="9">
                  <c:v>738.39359910753001</c:v>
                </c:pt>
                <c:pt idx="10">
                  <c:v>816.32396816677499</c:v>
                </c:pt>
                <c:pt idx="11">
                  <c:v>855.08594699435696</c:v>
                </c:pt>
                <c:pt idx="12">
                  <c:v>855.87128584120001</c:v>
                </c:pt>
                <c:pt idx="13">
                  <c:v>800.74958004421603</c:v>
                </c:pt>
                <c:pt idx="14">
                  <c:v>703.39581519232797</c:v>
                </c:pt>
                <c:pt idx="15">
                  <c:v>583.20919477674602</c:v>
                </c:pt>
                <c:pt idx="16">
                  <c:v>446.64852040608702</c:v>
                </c:pt>
                <c:pt idx="17">
                  <c:v>296.505754767523</c:v>
                </c:pt>
                <c:pt idx="18">
                  <c:v>73.416885174645302</c:v>
                </c:pt>
                <c:pt idx="19">
                  <c:v>40.9356050809224</c:v>
                </c:pt>
                <c:pt idx="20">
                  <c:v>23.940483503871398</c:v>
                </c:pt>
                <c:pt idx="21">
                  <c:v>3.54032130742109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546-164E-9827-9AD1CE9A6590}"/>
            </c:ext>
          </c:extLst>
        </c:ser>
        <c:ser>
          <c:idx val="1"/>
          <c:order val="1"/>
          <c:tx>
            <c:strRef>
              <c:f>'V1 module db shadows'!$J$3</c:f>
              <c:strCache>
                <c:ptCount val="1"/>
                <c:pt idx="0">
                  <c:v>SAM GPOA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shadows'!$J$4:$J$27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55.438000000000002</c:v>
                </c:pt>
                <c:pt idx="6">
                  <c:v>261.74200000000002</c:v>
                </c:pt>
                <c:pt idx="7">
                  <c:v>442.11700000000002</c:v>
                </c:pt>
                <c:pt idx="8">
                  <c:v>613.68700000000001</c:v>
                </c:pt>
                <c:pt idx="9">
                  <c:v>755.71500000000003</c:v>
                </c:pt>
                <c:pt idx="10">
                  <c:v>857.17100000000005</c:v>
                </c:pt>
                <c:pt idx="11">
                  <c:v>916.09900000000005</c:v>
                </c:pt>
                <c:pt idx="12">
                  <c:v>931.45100000000002</c:v>
                </c:pt>
                <c:pt idx="13">
                  <c:v>897.3</c:v>
                </c:pt>
                <c:pt idx="14">
                  <c:v>817.73599999999999</c:v>
                </c:pt>
                <c:pt idx="15">
                  <c:v>696.89</c:v>
                </c:pt>
                <c:pt idx="16">
                  <c:v>557.13900000000001</c:v>
                </c:pt>
                <c:pt idx="17">
                  <c:v>398.92099999999999</c:v>
                </c:pt>
                <c:pt idx="18">
                  <c:v>242.73500000000001</c:v>
                </c:pt>
                <c:pt idx="19">
                  <c:v>102.21</c:v>
                </c:pt>
                <c:pt idx="20">
                  <c:v>29.678000000000001</c:v>
                </c:pt>
                <c:pt idx="21">
                  <c:v>12.7767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546-164E-9827-9AD1CE9A6590}"/>
            </c:ext>
          </c:extLst>
        </c:ser>
        <c:ser>
          <c:idx val="2"/>
          <c:order val="2"/>
          <c:tx>
            <c:strRef>
              <c:f>'V1 module db shadows'!$K$3</c:f>
              <c:strCache>
                <c:ptCount val="1"/>
                <c:pt idx="0">
                  <c:v>SAM GPOA with shadows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shadows'!$K$4:$K$27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37.490900000000003</c:v>
                </c:pt>
                <c:pt idx="6">
                  <c:v>150.727</c:v>
                </c:pt>
                <c:pt idx="7">
                  <c:v>435.94200000000001</c:v>
                </c:pt>
                <c:pt idx="8">
                  <c:v>606.99800000000005</c:v>
                </c:pt>
                <c:pt idx="9">
                  <c:v>748.42899999999997</c:v>
                </c:pt>
                <c:pt idx="10">
                  <c:v>849.85699999999997</c:v>
                </c:pt>
                <c:pt idx="11">
                  <c:v>908.72299999999996</c:v>
                </c:pt>
                <c:pt idx="12">
                  <c:v>923.89099999999996</c:v>
                </c:pt>
                <c:pt idx="13">
                  <c:v>886.43600000000004</c:v>
                </c:pt>
                <c:pt idx="14">
                  <c:v>811.14700000000005</c:v>
                </c:pt>
                <c:pt idx="15">
                  <c:v>690.28700000000003</c:v>
                </c:pt>
                <c:pt idx="16">
                  <c:v>550.95600000000002</c:v>
                </c:pt>
                <c:pt idx="17">
                  <c:v>393.798</c:v>
                </c:pt>
                <c:pt idx="18">
                  <c:v>124.541</c:v>
                </c:pt>
                <c:pt idx="19">
                  <c:v>45.403300000000002</c:v>
                </c:pt>
                <c:pt idx="20">
                  <c:v>27.813300000000002</c:v>
                </c:pt>
                <c:pt idx="21">
                  <c:v>11.969900000000001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546-164E-9827-9AD1CE9A659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W/m2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 output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'V1 module db shadows'!$G$3</c:f>
              <c:strCache>
                <c:ptCount val="1"/>
                <c:pt idx="0">
                  <c:v>Measured Ppv_nss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shadows'!$G$4:$G$27</c:f>
              <c:numCache>
                <c:formatCode>General</c:formatCode>
                <c:ptCount val="24"/>
                <c:pt idx="0">
                  <c:v>1.1762795548653835E-4</c:v>
                </c:pt>
                <c:pt idx="1">
                  <c:v>1.1195260667245694E-4</c:v>
                </c:pt>
                <c:pt idx="2">
                  <c:v>2.9374483992044697E-4</c:v>
                </c:pt>
                <c:pt idx="3">
                  <c:v>2.2209223373556745E-2</c:v>
                </c:pt>
                <c:pt idx="4">
                  <c:v>0.29368376394798346</c:v>
                </c:pt>
                <c:pt idx="5">
                  <c:v>57.308579727344558</c:v>
                </c:pt>
                <c:pt idx="6">
                  <c:v>137.6784883960747</c:v>
                </c:pt>
                <c:pt idx="7">
                  <c:v>894.66139120200262</c:v>
                </c:pt>
                <c:pt idx="8">
                  <c:v>1377.8053254883116</c:v>
                </c:pt>
                <c:pt idx="9">
                  <c:v>1617.1691328681982</c:v>
                </c:pt>
                <c:pt idx="10">
                  <c:v>1773.5795042534544</c:v>
                </c:pt>
                <c:pt idx="11">
                  <c:v>1816.0959331379431</c:v>
                </c:pt>
                <c:pt idx="12">
                  <c:v>1811.0721088948471</c:v>
                </c:pt>
                <c:pt idx="13">
                  <c:v>1701.8621588604628</c:v>
                </c:pt>
                <c:pt idx="14">
                  <c:v>1525.910236344906</c:v>
                </c:pt>
                <c:pt idx="15">
                  <c:v>1283.2424336779141</c:v>
                </c:pt>
                <c:pt idx="16">
                  <c:v>976.01675054929956</c:v>
                </c:pt>
                <c:pt idx="17">
                  <c:v>434.67518523280631</c:v>
                </c:pt>
                <c:pt idx="18">
                  <c:v>120.65437437202114</c:v>
                </c:pt>
                <c:pt idx="19">
                  <c:v>93.938585266737064</c:v>
                </c:pt>
                <c:pt idx="20">
                  <c:v>61.082864876754513</c:v>
                </c:pt>
                <c:pt idx="21">
                  <c:v>18.031618783155658</c:v>
                </c:pt>
                <c:pt idx="22">
                  <c:v>6.437876581718531E-2</c:v>
                </c:pt>
                <c:pt idx="23">
                  <c:v>1.1359190185355073E-3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C41-0F40-98E4-9C743331639A}"/>
            </c:ext>
          </c:extLst>
        </c:ser>
        <c:ser>
          <c:idx val="1"/>
          <c:order val="1"/>
          <c:tx>
            <c:strRef>
              <c:f>'V1 module db shadows'!$P$3</c:f>
              <c:strCache>
                <c:ptCount val="1"/>
                <c:pt idx="0">
                  <c:v>SAM Parray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shadows'!$P$4:$P$27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63.893699999999995</c:v>
                </c:pt>
                <c:pt idx="6">
                  <c:v>414.60500000000002</c:v>
                </c:pt>
                <c:pt idx="7">
                  <c:v>1261.24</c:v>
                </c:pt>
                <c:pt idx="8">
                  <c:v>1697.4199999999998</c:v>
                </c:pt>
                <c:pt idx="9">
                  <c:v>2002.8000000000002</c:v>
                </c:pt>
                <c:pt idx="10">
                  <c:v>2219.6099999999997</c:v>
                </c:pt>
                <c:pt idx="11">
                  <c:v>2312.9699999999998</c:v>
                </c:pt>
                <c:pt idx="12">
                  <c:v>2361.3000000000002</c:v>
                </c:pt>
                <c:pt idx="13">
                  <c:v>2256.23</c:v>
                </c:pt>
                <c:pt idx="14">
                  <c:v>2080.36</c:v>
                </c:pt>
                <c:pt idx="15">
                  <c:v>1822.79</c:v>
                </c:pt>
                <c:pt idx="16">
                  <c:v>1488.93</c:v>
                </c:pt>
                <c:pt idx="17">
                  <c:v>1053.8799999999999</c:v>
                </c:pt>
                <c:pt idx="18">
                  <c:v>317.67099999999999</c:v>
                </c:pt>
                <c:pt idx="19">
                  <c:v>122.20100000000001</c:v>
                </c:pt>
                <c:pt idx="20">
                  <c:v>73.869399999999999</c:v>
                </c:pt>
                <c:pt idx="21">
                  <c:v>25.769500000000001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C41-0F40-98E4-9C74333163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Current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'V1 module db shadows'!$F$3</c:f>
              <c:strCache>
                <c:ptCount val="1"/>
                <c:pt idx="0">
                  <c:v>Measured Ipv_nss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shadows'!$F$4:$F$27</c:f>
              <c:numCache>
                <c:formatCode>General</c:formatCode>
                <c:ptCount val="24"/>
                <c:pt idx="0">
                  <c:v>7.5202849176194905E-4</c:v>
                </c:pt>
                <c:pt idx="1">
                  <c:v>7.49050246344672E-4</c:v>
                </c:pt>
                <c:pt idx="2">
                  <c:v>7.4720842661964897E-4</c:v>
                </c:pt>
                <c:pt idx="3">
                  <c:v>6.1018533176845902E-4</c:v>
                </c:pt>
                <c:pt idx="4">
                  <c:v>1.1675477027893E-3</c:v>
                </c:pt>
                <c:pt idx="5">
                  <c:v>0.21623920334710001</c:v>
                </c:pt>
                <c:pt idx="6">
                  <c:v>0.50030603077676505</c:v>
                </c:pt>
                <c:pt idx="7">
                  <c:v>3.6230689644813499</c:v>
                </c:pt>
                <c:pt idx="8">
                  <c:v>5.7005653434329497</c:v>
                </c:pt>
                <c:pt idx="9">
                  <c:v>6.89230500459671</c:v>
                </c:pt>
                <c:pt idx="10">
                  <c:v>7.6776678429709504</c:v>
                </c:pt>
                <c:pt idx="11">
                  <c:v>8.0011188666025799</c:v>
                </c:pt>
                <c:pt idx="12">
                  <c:v>7.9696822100215403</c:v>
                </c:pt>
                <c:pt idx="13">
                  <c:v>7.4680859221352396</c:v>
                </c:pt>
                <c:pt idx="14">
                  <c:v>6.5912948515680103</c:v>
                </c:pt>
                <c:pt idx="15">
                  <c:v>5.3758283482657498</c:v>
                </c:pt>
                <c:pt idx="16">
                  <c:v>4.0086380269792299</c:v>
                </c:pt>
                <c:pt idx="17">
                  <c:v>1.66771245863702</c:v>
                </c:pt>
                <c:pt idx="18">
                  <c:v>0.48615145418379002</c:v>
                </c:pt>
                <c:pt idx="19">
                  <c:v>0.38890370660357998</c:v>
                </c:pt>
                <c:pt idx="20">
                  <c:v>0.25496107141176799</c:v>
                </c:pt>
                <c:pt idx="21">
                  <c:v>7.6344462235768601E-2</c:v>
                </c:pt>
                <c:pt idx="22">
                  <c:v>5.4112275441487595E-4</c:v>
                </c:pt>
                <c:pt idx="23">
                  <c:v>7.5491799248589395E-4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FE2-8A4B-89BD-2394FC56E5F9}"/>
            </c:ext>
          </c:extLst>
        </c:ser>
        <c:ser>
          <c:idx val="1"/>
          <c:order val="1"/>
          <c:tx>
            <c:strRef>
              <c:f>'V1 module db shadows'!$N$3</c:f>
              <c:strCache>
                <c:ptCount val="1"/>
                <c:pt idx="0">
                  <c:v>SAM Iarray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shadows'!$N$4:$N$27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0.20870540891021516</c:v>
                </c:pt>
                <c:pt idx="6">
                  <c:v>1.2924176584642049</c:v>
                </c:pt>
                <c:pt idx="7">
                  <c:v>4.0056023298578136</c:v>
                </c:pt>
                <c:pt idx="8">
                  <c:v>5.5762812089356109</c:v>
                </c:pt>
                <c:pt idx="9">
                  <c:v>6.8122912400764637</c:v>
                </c:pt>
                <c:pt idx="10">
                  <c:v>7.6723205242982218</c:v>
                </c:pt>
                <c:pt idx="11">
                  <c:v>8.1539074397879183</c:v>
                </c:pt>
                <c:pt idx="12">
                  <c:v>8.2623893851757781</c:v>
                </c:pt>
                <c:pt idx="13">
                  <c:v>7.9181245503518225</c:v>
                </c:pt>
                <c:pt idx="14">
                  <c:v>7.2527602784856908</c:v>
                </c:pt>
                <c:pt idx="15">
                  <c:v>6.1899441720208097</c:v>
                </c:pt>
                <c:pt idx="16">
                  <c:v>4.9638445766865038</c:v>
                </c:pt>
                <c:pt idx="17">
                  <c:v>3.4465189138631893</c:v>
                </c:pt>
                <c:pt idx="18">
                  <c:v>1.0263111134085234</c:v>
                </c:pt>
                <c:pt idx="19">
                  <c:v>0.40525500678183068</c:v>
                </c:pt>
                <c:pt idx="20">
                  <c:v>0.24729552842398453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FE2-8A4B-89BD-2394FC56E5F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  <c:majorUnit val="1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Voltage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'V1 module db shadows'!$E$3</c:f>
              <c:strCache>
                <c:ptCount val="1"/>
                <c:pt idx="0">
                  <c:v>Measured Vpv_nss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shadows'!$E$4:$E$27</c:f>
              <c:numCache>
                <c:formatCode>General</c:formatCode>
                <c:ptCount val="24"/>
                <c:pt idx="0">
                  <c:v>0.15641422735320101</c:v>
                </c:pt>
                <c:pt idx="1">
                  <c:v>0.149459408389197</c:v>
                </c:pt>
                <c:pt idx="2">
                  <c:v>0.393123028937643</c:v>
                </c:pt>
                <c:pt idx="3">
                  <c:v>36.397504524058697</c:v>
                </c:pt>
                <c:pt idx="4">
                  <c:v>251.53898487091001</c:v>
                </c:pt>
                <c:pt idx="5">
                  <c:v>265.02400508456702</c:v>
                </c:pt>
                <c:pt idx="6">
                  <c:v>275.18854446411098</c:v>
                </c:pt>
                <c:pt idx="7">
                  <c:v>246.93468437194801</c:v>
                </c:pt>
                <c:pt idx="8">
                  <c:v>241.69626036749901</c:v>
                </c:pt>
                <c:pt idx="9">
                  <c:v>234.63400586446099</c:v>
                </c:pt>
                <c:pt idx="10">
                  <c:v>231.00497970581</c:v>
                </c:pt>
                <c:pt idx="11">
                  <c:v>226.98024656507701</c:v>
                </c:pt>
                <c:pt idx="12">
                  <c:v>227.245210181342</c:v>
                </c:pt>
                <c:pt idx="13">
                  <c:v>227.88465165032201</c:v>
                </c:pt>
                <c:pt idx="14">
                  <c:v>231.50386543273899</c:v>
                </c:pt>
                <c:pt idx="15">
                  <c:v>238.70599106682599</c:v>
                </c:pt>
                <c:pt idx="16">
                  <c:v>243.47839440239801</c:v>
                </c:pt>
                <c:pt idx="17">
                  <c:v>260.64156502617698</c:v>
                </c:pt>
                <c:pt idx="18">
                  <c:v>248.182687377929</c:v>
                </c:pt>
                <c:pt idx="19">
                  <c:v>241.54715851677699</c:v>
                </c:pt>
                <c:pt idx="20">
                  <c:v>239.57722070482001</c:v>
                </c:pt>
                <c:pt idx="21">
                  <c:v>236.18764550950701</c:v>
                </c:pt>
                <c:pt idx="22">
                  <c:v>118.972571920024</c:v>
                </c:pt>
                <c:pt idx="23">
                  <c:v>1.5046919398423699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8BA-E04C-8B7A-99FE56183978}"/>
            </c:ext>
          </c:extLst>
        </c:ser>
        <c:ser>
          <c:idx val="1"/>
          <c:order val="1"/>
          <c:tx>
            <c:strRef>
              <c:f>'V1 module db shadows'!$M$3</c:f>
              <c:strCache>
                <c:ptCount val="1"/>
                <c:pt idx="0">
                  <c:v>SAM Varray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shadows'!$M$4:$M$27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306.14299999999997</c:v>
                </c:pt>
                <c:pt idx="6">
                  <c:v>320.798</c:v>
                </c:pt>
                <c:pt idx="7">
                  <c:v>314.86900000000003</c:v>
                </c:pt>
                <c:pt idx="8">
                  <c:v>304.39999999999998</c:v>
                </c:pt>
                <c:pt idx="9">
                  <c:v>293.99799999999999</c:v>
                </c:pt>
                <c:pt idx="10">
                  <c:v>289.30099999999999</c:v>
                </c:pt>
                <c:pt idx="11">
                  <c:v>283.66399999999999</c:v>
                </c:pt>
                <c:pt idx="12">
                  <c:v>285.78899999999999</c:v>
                </c:pt>
                <c:pt idx="13">
                  <c:v>284.94499999999999</c:v>
                </c:pt>
                <c:pt idx="14">
                  <c:v>286.83699999999999</c:v>
                </c:pt>
                <c:pt idx="15">
                  <c:v>294.476</c:v>
                </c:pt>
                <c:pt idx="16">
                  <c:v>299.95499999999998</c:v>
                </c:pt>
                <c:pt idx="17">
                  <c:v>305.78100000000001</c:v>
                </c:pt>
                <c:pt idx="18">
                  <c:v>309.52699999999999</c:v>
                </c:pt>
                <c:pt idx="19">
                  <c:v>301.541</c:v>
                </c:pt>
                <c:pt idx="20">
                  <c:v>298.709</c:v>
                </c:pt>
                <c:pt idx="21">
                  <c:v>287.34500000000003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8BA-E04C-8B7A-99FE561839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 mod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'V1 module db shadows'!$D$3</c:f>
              <c:strCache>
                <c:ptCount val="1"/>
                <c:pt idx="0">
                  <c:v>Measured Tmod_ref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shadows'!$D$4:$D$27</c:f>
              <c:numCache>
                <c:formatCode>General</c:formatCode>
                <c:ptCount val="24"/>
                <c:pt idx="0">
                  <c:v>7.47416668865415</c:v>
                </c:pt>
                <c:pt idx="1">
                  <c:v>6.5977777759234097</c:v>
                </c:pt>
                <c:pt idx="2">
                  <c:v>7.55241152557912</c:v>
                </c:pt>
                <c:pt idx="3">
                  <c:v>7.43333330949147</c:v>
                </c:pt>
                <c:pt idx="4">
                  <c:v>6.9077777438693504</c:v>
                </c:pt>
                <c:pt idx="5">
                  <c:v>8.0894444743792207</c:v>
                </c:pt>
                <c:pt idx="6">
                  <c:v>15.3344444645775</c:v>
                </c:pt>
                <c:pt idx="7">
                  <c:v>29.0599999692704</c:v>
                </c:pt>
                <c:pt idx="8">
                  <c:v>37.864444382985397</c:v>
                </c:pt>
                <c:pt idx="9">
                  <c:v>44.246944522857603</c:v>
                </c:pt>
                <c:pt idx="10">
                  <c:v>47.554444493187802</c:v>
                </c:pt>
                <c:pt idx="11">
                  <c:v>51.367777707841597</c:v>
                </c:pt>
                <c:pt idx="12">
                  <c:v>50.986111121707403</c:v>
                </c:pt>
                <c:pt idx="13">
                  <c:v>51.048055383894102</c:v>
                </c:pt>
                <c:pt idx="14">
                  <c:v>48.5761110199822</c:v>
                </c:pt>
                <c:pt idx="15">
                  <c:v>42.664999908871103</c:v>
                </c:pt>
                <c:pt idx="16">
                  <c:v>36.838888708750403</c:v>
                </c:pt>
                <c:pt idx="17">
                  <c:v>30.840833303663398</c:v>
                </c:pt>
                <c:pt idx="18">
                  <c:v>20.742222197850499</c:v>
                </c:pt>
                <c:pt idx="19">
                  <c:v>17.871111064487</c:v>
                </c:pt>
                <c:pt idx="20">
                  <c:v>16.012500055631001</c:v>
                </c:pt>
                <c:pt idx="21">
                  <c:v>13.2005555815166</c:v>
                </c:pt>
                <c:pt idx="22">
                  <c:v>10.8411110719045</c:v>
                </c:pt>
                <c:pt idx="23">
                  <c:v>9.6377778689066496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580-8E46-B91D-E91CB5099FF2}"/>
            </c:ext>
          </c:extLst>
        </c:ser>
        <c:ser>
          <c:idx val="1"/>
          <c:order val="1"/>
          <c:tx>
            <c:strRef>
              <c:f>'V1 module db shadows'!$L$3</c:f>
              <c:strCache>
                <c:ptCount val="1"/>
                <c:pt idx="0">
                  <c:v>SAM Tarray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'V1 module db shadows'!$A$4:$A$27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xVal>
          <c:yVal>
            <c:numRef>
              <c:f>'V1 module db shadows'!$L$4:$L$27</c:f>
              <c:numCache>
                <c:formatCode>General</c:formatCode>
                <c:ptCount val="2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14.028700000000001</c:v>
                </c:pt>
                <c:pt idx="6">
                  <c:v>19.895600000000002</c:v>
                </c:pt>
                <c:pt idx="7">
                  <c:v>30.521599999999999</c:v>
                </c:pt>
                <c:pt idx="8">
                  <c:v>38.581899999999997</c:v>
                </c:pt>
                <c:pt idx="9">
                  <c:v>45.998600000000003</c:v>
                </c:pt>
                <c:pt idx="10">
                  <c:v>49.107199999999999</c:v>
                </c:pt>
                <c:pt idx="11">
                  <c:v>53.0563</c:v>
                </c:pt>
                <c:pt idx="12">
                  <c:v>51.387999999999998</c:v>
                </c:pt>
                <c:pt idx="13">
                  <c:v>52.2361</c:v>
                </c:pt>
                <c:pt idx="14">
                  <c:v>51.156100000000002</c:v>
                </c:pt>
                <c:pt idx="15">
                  <c:v>45.815300000000001</c:v>
                </c:pt>
                <c:pt idx="16">
                  <c:v>41.776499999999999</c:v>
                </c:pt>
                <c:pt idx="17">
                  <c:v>36.563000000000002</c:v>
                </c:pt>
                <c:pt idx="18">
                  <c:v>25.8446</c:v>
                </c:pt>
                <c:pt idx="19">
                  <c:v>23.086500000000001</c:v>
                </c:pt>
                <c:pt idx="20">
                  <c:v>20.433599999999998</c:v>
                </c:pt>
                <c:pt idx="21">
                  <c:v>18.479600000000001</c:v>
                </c:pt>
                <c:pt idx="22">
                  <c:v>0</c:v>
                </c:pt>
                <c:pt idx="23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580-8E46-B91D-E91CB5099F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87080800"/>
        <c:axId val="1596305392"/>
      </c:scatterChart>
      <c:valAx>
        <c:axId val="1587080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96305392"/>
        <c:crosses val="autoZero"/>
        <c:crossBetween val="midCat"/>
      </c:valAx>
      <c:valAx>
        <c:axId val="1596305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º</a:t>
                </a:r>
                <a:r>
                  <a:rPr lang="en-US" baseline="0"/>
                  <a:t> C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E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ES"/>
          </a:p>
        </c:txPr>
        <c:crossAx val="158708080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E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E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image" Target="../media/image1.png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Relationship Id="rId6" Type="http://schemas.openxmlformats.org/officeDocument/2006/relationships/image" Target="../media/image1.png"/><Relationship Id="rId5" Type="http://schemas.openxmlformats.org/officeDocument/2006/relationships/chart" Target="../charts/chart10.xml"/><Relationship Id="rId4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3.xml"/><Relationship Id="rId2" Type="http://schemas.openxmlformats.org/officeDocument/2006/relationships/chart" Target="../charts/chart12.xml"/><Relationship Id="rId1" Type="http://schemas.openxmlformats.org/officeDocument/2006/relationships/chart" Target="../charts/chart11.xml"/><Relationship Id="rId6" Type="http://schemas.openxmlformats.org/officeDocument/2006/relationships/image" Target="../media/image1.png"/><Relationship Id="rId5" Type="http://schemas.openxmlformats.org/officeDocument/2006/relationships/chart" Target="../charts/chart15.xml"/><Relationship Id="rId4" Type="http://schemas.openxmlformats.org/officeDocument/2006/relationships/chart" Target="../charts/chart14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Relationship Id="rId6" Type="http://schemas.openxmlformats.org/officeDocument/2006/relationships/image" Target="../media/image1.png"/><Relationship Id="rId5" Type="http://schemas.openxmlformats.org/officeDocument/2006/relationships/chart" Target="../charts/chart20.xml"/><Relationship Id="rId4" Type="http://schemas.openxmlformats.org/officeDocument/2006/relationships/chart" Target="../charts/chart19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3.xml"/><Relationship Id="rId2" Type="http://schemas.openxmlformats.org/officeDocument/2006/relationships/chart" Target="../charts/chart22.xml"/><Relationship Id="rId1" Type="http://schemas.openxmlformats.org/officeDocument/2006/relationships/chart" Target="../charts/chart21.xml"/><Relationship Id="rId6" Type="http://schemas.openxmlformats.org/officeDocument/2006/relationships/image" Target="../media/image1.png"/><Relationship Id="rId5" Type="http://schemas.openxmlformats.org/officeDocument/2006/relationships/chart" Target="../charts/chart25.xml"/><Relationship Id="rId4" Type="http://schemas.openxmlformats.org/officeDocument/2006/relationships/chart" Target="../charts/chart24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8.xml"/><Relationship Id="rId2" Type="http://schemas.openxmlformats.org/officeDocument/2006/relationships/chart" Target="../charts/chart27.xml"/><Relationship Id="rId1" Type="http://schemas.openxmlformats.org/officeDocument/2006/relationships/chart" Target="../charts/chart26.xml"/><Relationship Id="rId6" Type="http://schemas.openxmlformats.org/officeDocument/2006/relationships/image" Target="../media/image1.png"/><Relationship Id="rId5" Type="http://schemas.openxmlformats.org/officeDocument/2006/relationships/chart" Target="../charts/chart30.xml"/><Relationship Id="rId4" Type="http://schemas.openxmlformats.org/officeDocument/2006/relationships/chart" Target="../charts/chart29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3.xml"/><Relationship Id="rId2" Type="http://schemas.openxmlformats.org/officeDocument/2006/relationships/chart" Target="../charts/chart32.xml"/><Relationship Id="rId1" Type="http://schemas.openxmlformats.org/officeDocument/2006/relationships/chart" Target="../charts/chart31.xml"/><Relationship Id="rId5" Type="http://schemas.openxmlformats.org/officeDocument/2006/relationships/chart" Target="../charts/chart35.xml"/><Relationship Id="rId4" Type="http://schemas.openxmlformats.org/officeDocument/2006/relationships/chart" Target="../charts/chart3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E912752-CE31-9649-BE29-6CB9BA3A9CA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2CEF3B1-F321-0C48-9011-8CA9B708BA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233C2315-6B4D-E643-B664-732E5AE5842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C8B5CD2-A5A2-5B4C-92A5-39E610F3C5A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7EC75D6-D7CA-274D-9A06-72075DB8A67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1129E95-3FB2-0141-A1F4-5A6C76C54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7E4FD99-6C14-6443-962A-BD522D9326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3D50B852-E6A9-CD4A-8EC6-65F8805B48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4F119F6-BFDF-7541-B2EB-473073BA12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F9532DD4-5DC4-3E4F-AF41-9821F79A42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E8986C1-16C9-EA4F-B18D-EFE1A93B38F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1B72BB2-5E7D-5242-A70D-A230244D38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2CC2E9D-76A4-C040-A0A4-ADF63BB7E93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95A1F0A-18C4-4649-9BD0-A29805074BC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150107D-B7B4-E34D-99CF-75AD289F9C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41DB065-5103-5A49-8A80-9FDD2961BC9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9B33C35-0272-C740-92FF-E05650C9A76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B7D54F1-D36C-C848-9FAC-F1FCDCC4D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328EED-8444-CA47-B604-02E09C5CF9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D4B5820D-8DA9-124A-B264-E8274CA61A6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F2D24FF-E24B-FA40-9EDF-0085EDA6F86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30E410D-5373-AD4B-ACAC-3225FB0EEE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CD7EF74-073A-814E-81F2-2B0B65DCA1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F83FF93-7590-B04B-88EA-A84349830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4D035C-868D-6D42-8074-80120C20E9E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0A466A-0EF1-0D42-9479-BAC2B6D106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18D8A87F-D660-5C45-86ED-82BB363895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0BFE4E0-BCC9-5B45-AD09-3A35744E3BE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93D279AA-5BB3-7244-AAEE-3019C45BF4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A461566-5622-6E49-A0BE-4E756E5B6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859F16B-9534-9C44-94A0-88AA9FABDB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01D912E-7E8C-814B-8828-F5210F5E9A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7148971-F274-C34D-BE48-3D1D79908E3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25C6133-9BD1-DC43-A8F3-8FDA544726D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FB9A693-7F2D-964E-8AF6-FA8B8E7F9A5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 editAs="oneCell">
    <xdr:from>
      <xdr:col>16</xdr:col>
      <xdr:colOff>749300</xdr:colOff>
      <xdr:row>0</xdr:row>
      <xdr:rowOff>190500</xdr:rowOff>
    </xdr:from>
    <xdr:to>
      <xdr:col>25</xdr:col>
      <xdr:colOff>723900</xdr:colOff>
      <xdr:row>26</xdr:row>
      <xdr:rowOff>139700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9DBD1E4F-0E99-6444-B096-EA48862106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3957300" y="190500"/>
          <a:ext cx="7404100" cy="52324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28</xdr:row>
      <xdr:rowOff>85725</xdr:rowOff>
    </xdr:from>
    <xdr:to>
      <xdr:col>12</xdr:col>
      <xdr:colOff>561975</xdr:colOff>
      <xdr:row>47</xdr:row>
      <xdr:rowOff>3175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128BCFC-7967-4045-A73C-4A9EC26CCD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762000</xdr:colOff>
      <xdr:row>28</xdr:row>
      <xdr:rowOff>114300</xdr:rowOff>
    </xdr:from>
    <xdr:to>
      <xdr:col>21</xdr:col>
      <xdr:colOff>723900</xdr:colOff>
      <xdr:row>47</xdr:row>
      <xdr:rowOff>57150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27727913-DBA9-EF4D-9395-DE54226FA9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279400</xdr:colOff>
      <xdr:row>47</xdr:row>
      <xdr:rowOff>152400</xdr:rowOff>
    </xdr:from>
    <xdr:to>
      <xdr:col>12</xdr:col>
      <xdr:colOff>450850</xdr:colOff>
      <xdr:row>66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EFA64BE-EDCA-2B4B-A51C-347221D1415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787400</xdr:colOff>
      <xdr:row>48</xdr:row>
      <xdr:rowOff>50800</xdr:rowOff>
    </xdr:from>
    <xdr:to>
      <xdr:col>21</xdr:col>
      <xdr:colOff>749300</xdr:colOff>
      <xdr:row>66</xdr:row>
      <xdr:rowOff>82550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85D73983-96F4-934F-9230-501BA0CB07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67</xdr:row>
      <xdr:rowOff>0</xdr:rowOff>
    </xdr:from>
    <xdr:to>
      <xdr:col>12</xdr:col>
      <xdr:colOff>171450</xdr:colOff>
      <xdr:row>85</xdr:row>
      <xdr:rowOff>120650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0EE3CD5-2C53-C84C-BC1C-3936A20365B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Volumes/NO%20NAME/Thesis/Study%20case/PV%20case%20round%202/PVsyst/PV%20Syst%20first%20result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 Tilt 15 no shadows azi74"/>
      <sheetName val="old"/>
    </sheetNames>
    <sheetDataSet>
      <sheetData sheetId="0">
        <row r="1">
          <cell r="A1" t="str">
            <v>June 7 2023</v>
          </cell>
          <cell r="C1" t="str">
            <v>Measured</v>
          </cell>
        </row>
        <row r="2">
          <cell r="C2" t="str">
            <v>W/m2</v>
          </cell>
          <cell r="D2" t="str">
            <v>deg C</v>
          </cell>
          <cell r="E2" t="str">
            <v>V</v>
          </cell>
          <cell r="F2" t="str">
            <v>A</v>
          </cell>
          <cell r="G2" t="str">
            <v>W</v>
          </cell>
        </row>
        <row r="3">
          <cell r="A3" t="str">
            <v>Hour summer</v>
          </cell>
          <cell r="B3" t="str">
            <v>Hour winter</v>
          </cell>
          <cell r="C3" t="str">
            <v>GPOA</v>
          </cell>
          <cell r="D3" t="str">
            <v>Tmod_ref</v>
          </cell>
          <cell r="E3" t="str">
            <v>Vpv_nss</v>
          </cell>
          <cell r="F3" t="str">
            <v>Ipv_nss</v>
          </cell>
          <cell r="G3" t="str">
            <v>Ppv_nss</v>
          </cell>
        </row>
        <row r="4">
          <cell r="A4">
            <v>0</v>
          </cell>
          <cell r="B4">
            <v>23</v>
          </cell>
          <cell r="C4">
            <v>0</v>
          </cell>
          <cell r="D4">
            <v>7.47416668865415</v>
          </cell>
          <cell r="E4">
            <v>0.15641422735320101</v>
          </cell>
          <cell r="F4">
            <v>7.5202849176194905E-4</v>
          </cell>
          <cell r="G4">
            <v>1.1762795548653835E-4</v>
          </cell>
        </row>
        <row r="5">
          <cell r="A5">
            <v>1</v>
          </cell>
          <cell r="B5">
            <v>0</v>
          </cell>
          <cell r="C5">
            <v>0</v>
          </cell>
          <cell r="D5">
            <v>6.5977777759234097</v>
          </cell>
          <cell r="E5">
            <v>0.149459408389197</v>
          </cell>
          <cell r="F5">
            <v>7.49050246344672E-4</v>
          </cell>
          <cell r="G5">
            <v>1.1195260667245694E-4</v>
          </cell>
        </row>
        <row r="6">
          <cell r="A6">
            <v>2</v>
          </cell>
          <cell r="B6">
            <v>1</v>
          </cell>
          <cell r="C6">
            <v>0</v>
          </cell>
          <cell r="D6">
            <v>7.55241152557912</v>
          </cell>
          <cell r="E6">
            <v>0.393123028937643</v>
          </cell>
          <cell r="F6">
            <v>7.4720842661964897E-4</v>
          </cell>
          <cell r="G6">
            <v>2.9374483992044697E-4</v>
          </cell>
        </row>
        <row r="7">
          <cell r="A7">
            <v>3</v>
          </cell>
          <cell r="B7">
            <v>2</v>
          </cell>
          <cell r="C7">
            <v>0</v>
          </cell>
          <cell r="D7">
            <v>7.43333330949147</v>
          </cell>
          <cell r="E7">
            <v>36.397504524058697</v>
          </cell>
          <cell r="F7">
            <v>6.1018533176845902E-4</v>
          </cell>
          <cell r="G7">
            <v>2.2209223373556745E-2</v>
          </cell>
        </row>
        <row r="8">
          <cell r="A8">
            <v>4</v>
          </cell>
          <cell r="B8">
            <v>3</v>
          </cell>
          <cell r="C8">
            <v>1.23875089859745</v>
          </cell>
          <cell r="D8">
            <v>6.9077777438693504</v>
          </cell>
          <cell r="E8">
            <v>251.53898487091001</v>
          </cell>
          <cell r="F8">
            <v>1.1675477027893E-3</v>
          </cell>
          <cell r="G8">
            <v>0.29368376394798346</v>
          </cell>
        </row>
        <row r="9">
          <cell r="A9">
            <v>5</v>
          </cell>
          <cell r="B9">
            <v>4</v>
          </cell>
          <cell r="C9">
            <v>27.4707378413942</v>
          </cell>
          <cell r="D9">
            <v>8.0894444743792207</v>
          </cell>
          <cell r="E9">
            <v>265.02400508456702</v>
          </cell>
          <cell r="F9">
            <v>0.21623920334710001</v>
          </cell>
          <cell r="G9">
            <v>57.308579727344558</v>
          </cell>
        </row>
        <row r="10">
          <cell r="A10">
            <v>6</v>
          </cell>
          <cell r="B10">
            <v>5</v>
          </cell>
          <cell r="C10">
            <v>244.77358947330001</v>
          </cell>
          <cell r="D10">
            <v>15.3344444645775</v>
          </cell>
          <cell r="E10">
            <v>275.18854446411098</v>
          </cell>
          <cell r="F10">
            <v>0.50030603077676505</v>
          </cell>
          <cell r="G10">
            <v>137.6784883960747</v>
          </cell>
        </row>
        <row r="11">
          <cell r="A11">
            <v>7</v>
          </cell>
          <cell r="B11">
            <v>6</v>
          </cell>
          <cell r="C11">
            <v>463.24160715738901</v>
          </cell>
          <cell r="D11">
            <v>29.0599999692704</v>
          </cell>
          <cell r="E11">
            <v>246.93468437194801</v>
          </cell>
          <cell r="F11">
            <v>3.6230689644813499</v>
          </cell>
          <cell r="G11">
            <v>894.66139120200262</v>
          </cell>
        </row>
        <row r="12">
          <cell r="A12">
            <v>8</v>
          </cell>
          <cell r="B12">
            <v>7</v>
          </cell>
          <cell r="C12">
            <v>628.21919420030304</v>
          </cell>
          <cell r="D12">
            <v>37.864444382985397</v>
          </cell>
          <cell r="E12">
            <v>241.69626036749901</v>
          </cell>
          <cell r="F12">
            <v>5.7005653434329497</v>
          </cell>
          <cell r="G12">
            <v>1377.8053254883116</v>
          </cell>
        </row>
        <row r="13">
          <cell r="A13">
            <v>9</v>
          </cell>
          <cell r="B13">
            <v>8</v>
          </cell>
          <cell r="C13">
            <v>738.39359910753001</v>
          </cell>
          <cell r="D13">
            <v>44.246944522857603</v>
          </cell>
          <cell r="E13">
            <v>234.63400586446099</v>
          </cell>
          <cell r="F13">
            <v>6.89230500459671</v>
          </cell>
          <cell r="G13">
            <v>1617.1691328681982</v>
          </cell>
        </row>
        <row r="14">
          <cell r="A14">
            <v>10</v>
          </cell>
          <cell r="B14">
            <v>9</v>
          </cell>
          <cell r="C14">
            <v>816.32396816677499</v>
          </cell>
          <cell r="D14">
            <v>47.554444493187802</v>
          </cell>
          <cell r="E14">
            <v>231.00497970581</v>
          </cell>
          <cell r="F14">
            <v>7.6776678429709504</v>
          </cell>
          <cell r="G14">
            <v>1773.5795042534544</v>
          </cell>
        </row>
        <row r="15">
          <cell r="A15">
            <v>11</v>
          </cell>
          <cell r="B15">
            <v>10</v>
          </cell>
          <cell r="C15">
            <v>855.08594699435696</v>
          </cell>
          <cell r="D15">
            <v>51.367777707841597</v>
          </cell>
          <cell r="E15">
            <v>226.98024656507701</v>
          </cell>
          <cell r="F15">
            <v>8.0011188666025799</v>
          </cell>
          <cell r="G15">
            <v>1816.0959331379431</v>
          </cell>
        </row>
        <row r="16">
          <cell r="A16">
            <v>12</v>
          </cell>
          <cell r="B16">
            <v>11</v>
          </cell>
          <cell r="C16">
            <v>855.87128584120001</v>
          </cell>
          <cell r="D16">
            <v>50.986111121707403</v>
          </cell>
          <cell r="E16">
            <v>227.245210181342</v>
          </cell>
          <cell r="F16">
            <v>7.9696822100215403</v>
          </cell>
          <cell r="G16">
            <v>1811.0721088948471</v>
          </cell>
        </row>
        <row r="17">
          <cell r="A17">
            <v>13</v>
          </cell>
          <cell r="B17">
            <v>12</v>
          </cell>
          <cell r="C17">
            <v>800.74958004421603</v>
          </cell>
          <cell r="D17">
            <v>51.048055383894102</v>
          </cell>
          <cell r="E17">
            <v>227.88465165032201</v>
          </cell>
          <cell r="F17">
            <v>7.4680859221352396</v>
          </cell>
          <cell r="G17">
            <v>1701.8621588604628</v>
          </cell>
        </row>
        <row r="18">
          <cell r="A18">
            <v>14</v>
          </cell>
          <cell r="B18">
            <v>13</v>
          </cell>
          <cell r="C18">
            <v>703.39581519232797</v>
          </cell>
          <cell r="D18">
            <v>48.5761110199822</v>
          </cell>
          <cell r="E18">
            <v>231.50386543273899</v>
          </cell>
          <cell r="F18">
            <v>6.5912948515680103</v>
          </cell>
          <cell r="G18">
            <v>1525.910236344906</v>
          </cell>
        </row>
        <row r="19">
          <cell r="A19">
            <v>15</v>
          </cell>
          <cell r="B19">
            <v>14</v>
          </cell>
          <cell r="C19">
            <v>583.20919477674602</v>
          </cell>
          <cell r="D19">
            <v>42.664999908871103</v>
          </cell>
          <cell r="E19">
            <v>238.70599106682599</v>
          </cell>
          <cell r="F19">
            <v>5.3758283482657498</v>
          </cell>
          <cell r="G19">
            <v>1283.2424336779141</v>
          </cell>
        </row>
        <row r="20">
          <cell r="A20">
            <v>16</v>
          </cell>
          <cell r="B20">
            <v>15</v>
          </cell>
          <cell r="C20">
            <v>446.64852040608702</v>
          </cell>
          <cell r="D20">
            <v>36.838888708750403</v>
          </cell>
          <cell r="E20">
            <v>243.47839440239801</v>
          </cell>
          <cell r="F20">
            <v>4.0086380269792299</v>
          </cell>
          <cell r="G20">
            <v>976.01675054929956</v>
          </cell>
        </row>
        <row r="21">
          <cell r="A21">
            <v>17</v>
          </cell>
          <cell r="B21">
            <v>16</v>
          </cell>
          <cell r="C21">
            <v>296.505754767523</v>
          </cell>
          <cell r="D21">
            <v>30.840833303663398</v>
          </cell>
          <cell r="E21">
            <v>260.64156502617698</v>
          </cell>
          <cell r="F21">
            <v>1.66771245863702</v>
          </cell>
          <cell r="G21">
            <v>434.67518523280631</v>
          </cell>
        </row>
        <row r="22">
          <cell r="A22">
            <v>18</v>
          </cell>
          <cell r="B22">
            <v>17</v>
          </cell>
          <cell r="C22">
            <v>73.416885174645302</v>
          </cell>
          <cell r="D22">
            <v>20.742222197850499</v>
          </cell>
          <cell r="E22">
            <v>248.182687377929</v>
          </cell>
          <cell r="F22">
            <v>0.48615145418379002</v>
          </cell>
          <cell r="G22">
            <v>120.65437437202114</v>
          </cell>
        </row>
        <row r="23">
          <cell r="A23">
            <v>19</v>
          </cell>
          <cell r="B23">
            <v>18</v>
          </cell>
          <cell r="C23">
            <v>40.9356050809224</v>
          </cell>
          <cell r="D23">
            <v>17.871111064487</v>
          </cell>
          <cell r="E23">
            <v>241.54715851677699</v>
          </cell>
          <cell r="F23">
            <v>0.38890370660357998</v>
          </cell>
          <cell r="G23">
            <v>93.938585266737064</v>
          </cell>
        </row>
        <row r="24">
          <cell r="A24">
            <v>20</v>
          </cell>
          <cell r="B24">
            <v>19</v>
          </cell>
          <cell r="C24">
            <v>23.940483503871398</v>
          </cell>
          <cell r="D24">
            <v>16.012500055631001</v>
          </cell>
          <cell r="E24">
            <v>239.57722070482001</v>
          </cell>
          <cell r="F24">
            <v>0.25496107141176799</v>
          </cell>
          <cell r="G24">
            <v>61.082864876754513</v>
          </cell>
        </row>
        <row r="25">
          <cell r="A25">
            <v>21</v>
          </cell>
          <cell r="B25">
            <v>20</v>
          </cell>
          <cell r="C25">
            <v>3.54032130742109</v>
          </cell>
          <cell r="D25">
            <v>13.2005555815166</v>
          </cell>
          <cell r="E25">
            <v>236.18764550950701</v>
          </cell>
          <cell r="F25">
            <v>7.6344462235768601E-2</v>
          </cell>
          <cell r="G25">
            <v>18.031618783155658</v>
          </cell>
        </row>
        <row r="26">
          <cell r="A26">
            <v>22</v>
          </cell>
          <cell r="B26">
            <v>21</v>
          </cell>
          <cell r="C26">
            <v>0</v>
          </cell>
          <cell r="D26">
            <v>10.8411110719045</v>
          </cell>
          <cell r="E26">
            <v>118.972571920024</v>
          </cell>
          <cell r="F26">
            <v>5.4112275441487595E-4</v>
          </cell>
          <cell r="G26">
            <v>6.437876581718531E-2</v>
          </cell>
        </row>
        <row r="27">
          <cell r="A27">
            <v>23</v>
          </cell>
          <cell r="B27">
            <v>22</v>
          </cell>
          <cell r="C27">
            <v>0</v>
          </cell>
          <cell r="D27">
            <v>9.6377778689066496</v>
          </cell>
          <cell r="E27">
            <v>1.5046919398423699</v>
          </cell>
          <cell r="F27">
            <v>7.5491799248589395E-4</v>
          </cell>
          <cell r="G27">
            <v>1.1359190185355073E-3</v>
          </cell>
        </row>
      </sheetData>
      <sheetData sheetId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Alejandra Ambrona Bermudez" id="{CC8A1BAA-9037-2045-AD02-EBDB48BB70C7}" userId="S::a.ambrona.2016@alumnos.urjc.es::2b8f36e4-04b9-453b-b800-e829533367c9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3617A7D2-EACB-3F47-996A-02DD6F005974}">
    <text>Data is in winter time, graphs are on summer time</text>
  </threadedComment>
  <threadedComment ref="N3" dT="2023-11-11T09:33:57.77" personId="{CC8A1BAA-9037-2045-AD02-EBDB48BB70C7}" id="{651B6E98-6949-FB4D-8222-0DFE36CD851C}">
    <text>Is not an output in SAM, here is calculated based on SAM’s array voltage and power.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8EA5E218-BB66-3144-A5BA-CF86DEC29750}">
    <text>Data is in winter time, graphs are on summer time</text>
  </threadedComment>
  <threadedComment ref="N3" dT="2023-11-11T09:33:57.77" personId="{CC8A1BAA-9037-2045-AD02-EBDB48BB70C7}" id="{8FE1A173-3E4C-C149-B9C3-379E60A7C096}">
    <text>Is not an output in SAM, here is calculated based on SAM’s array voltage and power.</text>
  </threadedComment>
</ThreadedComments>
</file>

<file path=xl/threadedComments/threadedComment3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C1688837-A067-BF43-9CEB-01FC4370CD95}">
    <text>Data is in winter time, graphs are on summer time</text>
  </threadedComment>
  <threadedComment ref="N3" dT="2023-11-11T09:33:57.77" personId="{CC8A1BAA-9037-2045-AD02-EBDB48BB70C7}" id="{D0299823-9CD5-C149-BF4B-0BC67E592712}">
    <text>Is not an output in SAM, here is calculated based on SAM’s array voltage and power.</text>
  </threadedComment>
</ThreadedComments>
</file>

<file path=xl/threadedComments/threadedComment4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27D89C12-EC69-9B42-9DAB-501DCBE01F3E}">
    <text>Data is in winter time, graphs are on summer time</text>
  </threadedComment>
  <threadedComment ref="N3" dT="2023-11-11T09:33:57.77" personId="{CC8A1BAA-9037-2045-AD02-EBDB48BB70C7}" id="{07E35B5E-84A8-BC4C-AB9A-362580050908}">
    <text>Is not an output in SAM, here is calculated based on SAM’s array voltage and power.</text>
  </threadedComment>
</ThreadedComments>
</file>

<file path=xl/threadedComments/threadedComment5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EA882F13-5C98-A841-9DBF-C6015644EDD8}">
    <text>Data is in winter time, graphs are on summer time</text>
  </threadedComment>
  <threadedComment ref="N3" dT="2023-11-11T09:33:57.77" personId="{CC8A1BAA-9037-2045-AD02-EBDB48BB70C7}" id="{A795C1C2-46A9-6549-834B-D5B466B85E32}">
    <text>Is not an output in SAM, here is calculated based on SAM’s array voltage and power.</text>
  </threadedComment>
</ThreadedComments>
</file>

<file path=xl/threadedComments/threadedComment6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B9BF87D9-63C7-EB4E-A9CD-DC15C9765931}">
    <text>Data is in winter time, graphs are on summer time</text>
  </threadedComment>
  <threadedComment ref="N3" dT="2023-11-11T09:33:57.77" personId="{CC8A1BAA-9037-2045-AD02-EBDB48BB70C7}" id="{4D903A44-F2FA-0644-86E1-BCA6773E3868}">
    <text>Is not an output in SAM, here is calculated based on SAM’s array voltage and power.</text>
  </threadedComment>
</ThreadedComments>
</file>

<file path=xl/threadedComments/threadedComment7.xml><?xml version="1.0" encoding="utf-8"?>
<ThreadedComments xmlns="http://schemas.microsoft.com/office/spreadsheetml/2018/threadedcomments" xmlns:x="http://schemas.openxmlformats.org/spreadsheetml/2006/main">
  <threadedComment ref="A1" dT="2023-11-10T18:15:17.67" personId="{CC8A1BAA-9037-2045-AD02-EBDB48BB70C7}" id="{1854C01B-D42C-BD40-93C0-C83A2E1CBB15}">
    <text>Data is in winter time, graphs are on summer time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microsoft.com/office/2017/10/relationships/threadedComment" Target="../threadedComments/threadedComment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Relationship Id="rId4" Type="http://schemas.microsoft.com/office/2017/10/relationships/threadedComment" Target="../threadedComments/threadedComment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microsoft.com/office/2017/10/relationships/threadedComment" Target="../threadedComments/threadedComment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Relationship Id="rId4" Type="http://schemas.microsoft.com/office/2017/10/relationships/threadedComment" Target="../threadedComments/threadedComment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Relationship Id="rId4" Type="http://schemas.microsoft.com/office/2017/10/relationships/threadedComment" Target="../threadedComments/threadedComment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EF250-A697-6449-A73D-8E03795314A5}">
  <dimension ref="A1:AD27"/>
  <sheetViews>
    <sheetView tabSelected="1" topLeftCell="A24" workbookViewId="0">
      <selection activeCell="AB12" sqref="AB12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f t="shared" ref="P5:P27" si="1">O5*1000</f>
        <v>0</v>
      </c>
      <c r="AB5" t="s">
        <v>25</v>
      </c>
      <c r="AC5" t="s">
        <v>26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f t="shared" si="1"/>
        <v>0</v>
      </c>
      <c r="AB6" t="s">
        <v>27</v>
      </c>
      <c r="AC6" s="2">
        <v>0.6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36.764699999999998</v>
      </c>
      <c r="L9">
        <v>13.926</v>
      </c>
      <c r="M9">
        <v>306.65899999999999</v>
      </c>
      <c r="N9">
        <f>O9*1000/M9</f>
        <v>0.20196146208003024</v>
      </c>
      <c r="O9">
        <v>6.1933299999999997E-2</v>
      </c>
      <c r="P9">
        <f t="shared" si="1"/>
        <v>61.933299999999996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149.94900000000001</v>
      </c>
      <c r="L10">
        <v>19.523900000000001</v>
      </c>
      <c r="M10">
        <v>322.31900000000002</v>
      </c>
      <c r="N10">
        <f>O10*1000/M10</f>
        <v>1.2640551751525662</v>
      </c>
      <c r="O10">
        <v>0.40742899999999999</v>
      </c>
      <c r="P10">
        <f t="shared" si="1"/>
        <v>407.42899999999997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435.29</v>
      </c>
      <c r="L11">
        <v>29.528199999999998</v>
      </c>
      <c r="M11">
        <v>318.78500000000003</v>
      </c>
      <c r="N11">
        <f>O11*1000/M11</f>
        <v>3.9333092836864973</v>
      </c>
      <c r="O11">
        <v>1.2538800000000001</v>
      </c>
      <c r="P11">
        <f t="shared" si="1"/>
        <v>1253.8800000000001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606.29200000000003</v>
      </c>
      <c r="L12">
        <v>37.150300000000001</v>
      </c>
      <c r="M12">
        <v>309.84300000000002</v>
      </c>
      <c r="N12">
        <f>O12*1000/M12</f>
        <v>5.4805175524378473</v>
      </c>
      <c r="O12">
        <v>1.6980999999999999</v>
      </c>
      <c r="P12">
        <f t="shared" si="1"/>
        <v>1698.1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747.66</v>
      </c>
      <c r="L13">
        <v>44.205399999999997</v>
      </c>
      <c r="M13">
        <v>300.67599999999999</v>
      </c>
      <c r="N13">
        <f>O13*1000/M13</f>
        <v>6.7004682781465768</v>
      </c>
      <c r="O13">
        <v>2.0146700000000002</v>
      </c>
      <c r="P13">
        <f t="shared" si="1"/>
        <v>2014.67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849.08600000000001</v>
      </c>
      <c r="L14">
        <v>47.181399999999996</v>
      </c>
      <c r="M14">
        <v>296.62299999999999</v>
      </c>
      <c r="N14">
        <f>O14*1000/M14</f>
        <v>7.5500888333001814</v>
      </c>
      <c r="O14">
        <v>2.2395299999999998</v>
      </c>
      <c r="P14">
        <f t="shared" si="1"/>
        <v>2239.5299999999997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907.94399999999996</v>
      </c>
      <c r="L15">
        <v>50.952199999999998</v>
      </c>
      <c r="M15">
        <v>291.524</v>
      </c>
      <c r="N15">
        <f>O15*1000/M15</f>
        <v>8.0277781589165897</v>
      </c>
      <c r="O15">
        <v>2.34029</v>
      </c>
      <c r="P15">
        <f t="shared" si="1"/>
        <v>2340.29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923.63400000000001</v>
      </c>
      <c r="L16">
        <v>49.448999999999998</v>
      </c>
      <c r="M16">
        <v>293.447</v>
      </c>
      <c r="N16">
        <f>O16*1000/M16</f>
        <v>8.1384031869468743</v>
      </c>
      <c r="O16">
        <v>2.3881899999999998</v>
      </c>
      <c r="P16">
        <f t="shared" si="1"/>
        <v>2388.1899999999996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889.81799999999998</v>
      </c>
      <c r="L17">
        <v>50.414099999999998</v>
      </c>
      <c r="M17">
        <v>292.29300000000001</v>
      </c>
      <c r="N17">
        <f>O17*1000/M17</f>
        <v>7.8313199426602758</v>
      </c>
      <c r="O17">
        <v>2.28904</v>
      </c>
      <c r="P17">
        <f t="shared" si="1"/>
        <v>2289.04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810.45100000000002</v>
      </c>
      <c r="L18">
        <v>49.362099999999998</v>
      </c>
      <c r="M18">
        <v>293.82900000000001</v>
      </c>
      <c r="N18">
        <f>O18*1000/M18</f>
        <v>7.1383015291206791</v>
      </c>
      <c r="O18">
        <v>2.0974400000000002</v>
      </c>
      <c r="P18">
        <f t="shared" si="1"/>
        <v>2097.44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689.59100000000001</v>
      </c>
      <c r="L19">
        <v>44.2879</v>
      </c>
      <c r="M19">
        <v>300.50799999999998</v>
      </c>
      <c r="N19">
        <f>O19*1000/M19</f>
        <v>6.0878246169819112</v>
      </c>
      <c r="O19">
        <v>1.82944</v>
      </c>
      <c r="P19">
        <f t="shared" si="1"/>
        <v>1829.44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550.303</v>
      </c>
      <c r="L20">
        <v>40.518900000000002</v>
      </c>
      <c r="M20">
        <v>304.959</v>
      </c>
      <c r="N20">
        <f>O20*1000/M20</f>
        <v>4.8791804799989507</v>
      </c>
      <c r="O20">
        <v>1.4879500000000001</v>
      </c>
      <c r="P20">
        <f t="shared" si="1"/>
        <v>1487.95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309.05700000000002</v>
      </c>
      <c r="L21">
        <v>33.064300000000003</v>
      </c>
      <c r="M21">
        <v>311.08699999999999</v>
      </c>
      <c r="N21">
        <f>O21*1000/M21</f>
        <v>2.6612812492968208</v>
      </c>
      <c r="O21">
        <v>0.82789000000000001</v>
      </c>
      <c r="P21">
        <f t="shared" si="1"/>
        <v>827.89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98.464699999999993</v>
      </c>
      <c r="L22">
        <v>24.872699999999998</v>
      </c>
      <c r="M22">
        <v>309.33199999999999</v>
      </c>
      <c r="N22">
        <f>O22*1000/M22</f>
        <v>0.81544101483196052</v>
      </c>
      <c r="O22">
        <v>0.25224200000000002</v>
      </c>
      <c r="P22">
        <f t="shared" si="1"/>
        <v>252.24200000000002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45.085599999999999</v>
      </c>
      <c r="L23">
        <v>22.967099999999999</v>
      </c>
      <c r="M23">
        <v>302.48200000000003</v>
      </c>
      <c r="N23">
        <f>O23*1000/M23</f>
        <v>0.39595413941986629</v>
      </c>
      <c r="O23">
        <v>0.119769</v>
      </c>
      <c r="P23">
        <f t="shared" si="1"/>
        <v>119.76900000000001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27.616499999999998</v>
      </c>
      <c r="L24">
        <v>20.361000000000001</v>
      </c>
      <c r="M24">
        <v>299.49599999999998</v>
      </c>
      <c r="N24">
        <f>O24*1000/M24</f>
        <v>0.24165331089563802</v>
      </c>
      <c r="O24">
        <v>7.23742E-2</v>
      </c>
      <c r="P24">
        <f t="shared" si="1"/>
        <v>72.374200000000002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11.8847</v>
      </c>
      <c r="L25">
        <v>18.447600000000001</v>
      </c>
      <c r="M25">
        <v>288.10500000000002</v>
      </c>
      <c r="N25">
        <v>0</v>
      </c>
      <c r="O25">
        <v>2.5260299999999999E-2</v>
      </c>
      <c r="P25">
        <f t="shared" si="1"/>
        <v>25.260300000000001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EEDC9-6321-9F48-901D-BFCF7C027AA7}">
  <dimension ref="A1:AD27"/>
  <sheetViews>
    <sheetView workbookViewId="0">
      <selection activeCell="Q72" sqref="Q72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f t="shared" ref="P5:P27" si="1">O5*1000</f>
        <v>0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f t="shared" si="1"/>
        <v>0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36.764699999999998</v>
      </c>
      <c r="L9">
        <v>13.926</v>
      </c>
      <c r="M9">
        <v>306.65899999999999</v>
      </c>
      <c r="N9">
        <f>O9*1000/M9</f>
        <v>0.20196146208003024</v>
      </c>
      <c r="O9">
        <v>6.1933299999999997E-2</v>
      </c>
      <c r="P9">
        <f t="shared" si="1"/>
        <v>61.933299999999996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149.94900000000001</v>
      </c>
      <c r="L10">
        <v>19.523900000000001</v>
      </c>
      <c r="M10">
        <v>322.31900000000002</v>
      </c>
      <c r="N10">
        <f>O10*1000/M10</f>
        <v>1.2640551751525662</v>
      </c>
      <c r="O10">
        <v>0.40742899999999999</v>
      </c>
      <c r="P10">
        <f t="shared" si="1"/>
        <v>407.42899999999997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435.29</v>
      </c>
      <c r="L11">
        <v>29.528199999999998</v>
      </c>
      <c r="M11">
        <v>318.78500000000003</v>
      </c>
      <c r="N11">
        <f>O11*1000/M11</f>
        <v>3.9333092836864973</v>
      </c>
      <c r="O11">
        <v>1.2538800000000001</v>
      </c>
      <c r="P11">
        <f t="shared" si="1"/>
        <v>1253.8800000000001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606.29200000000003</v>
      </c>
      <c r="L12">
        <v>37.150300000000001</v>
      </c>
      <c r="M12">
        <v>309.84300000000002</v>
      </c>
      <c r="N12">
        <f>O12*1000/M12</f>
        <v>5.4805175524378473</v>
      </c>
      <c r="O12">
        <v>1.6980999999999999</v>
      </c>
      <c r="P12">
        <f t="shared" si="1"/>
        <v>1698.1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747.66</v>
      </c>
      <c r="L13">
        <v>44.205399999999997</v>
      </c>
      <c r="M13">
        <v>300.67599999999999</v>
      </c>
      <c r="N13">
        <f>O13*1000/M13</f>
        <v>6.7004682781465768</v>
      </c>
      <c r="O13">
        <v>2.0146700000000002</v>
      </c>
      <c r="P13">
        <f t="shared" si="1"/>
        <v>2014.67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849.08600000000001</v>
      </c>
      <c r="L14">
        <v>47.181399999999996</v>
      </c>
      <c r="M14">
        <v>296.62299999999999</v>
      </c>
      <c r="N14">
        <f>O14*1000/M14</f>
        <v>7.5500888333001814</v>
      </c>
      <c r="O14">
        <v>2.2395299999999998</v>
      </c>
      <c r="P14">
        <f t="shared" si="1"/>
        <v>2239.5299999999997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907.94399999999996</v>
      </c>
      <c r="L15">
        <v>50.952199999999998</v>
      </c>
      <c r="M15">
        <v>291.524</v>
      </c>
      <c r="N15">
        <f>O15*1000/M15</f>
        <v>8.0277781589165897</v>
      </c>
      <c r="O15">
        <v>2.34029</v>
      </c>
      <c r="P15">
        <f t="shared" si="1"/>
        <v>2340.29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923.63400000000001</v>
      </c>
      <c r="L16">
        <v>49.448999999999998</v>
      </c>
      <c r="M16">
        <v>293.447</v>
      </c>
      <c r="N16">
        <f>O16*1000/M16</f>
        <v>8.1384031869468743</v>
      </c>
      <c r="O16">
        <v>2.3881899999999998</v>
      </c>
      <c r="P16">
        <f t="shared" si="1"/>
        <v>2388.1899999999996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889.81799999999998</v>
      </c>
      <c r="L17">
        <v>50.414099999999998</v>
      </c>
      <c r="M17">
        <v>292.29300000000001</v>
      </c>
      <c r="N17">
        <f>O17*1000/M17</f>
        <v>7.8313199426602758</v>
      </c>
      <c r="O17">
        <v>2.28904</v>
      </c>
      <c r="P17">
        <f t="shared" si="1"/>
        <v>2289.04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810.45100000000002</v>
      </c>
      <c r="L18">
        <v>49.362099999999998</v>
      </c>
      <c r="M18">
        <v>293.82900000000001</v>
      </c>
      <c r="N18">
        <f>O18*1000/M18</f>
        <v>7.1383015291206791</v>
      </c>
      <c r="O18">
        <v>2.0974400000000002</v>
      </c>
      <c r="P18">
        <f t="shared" si="1"/>
        <v>2097.44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689.59100000000001</v>
      </c>
      <c r="L19">
        <v>44.2879</v>
      </c>
      <c r="M19">
        <v>300.50799999999998</v>
      </c>
      <c r="N19">
        <f>O19*1000/M19</f>
        <v>6.0878246169819112</v>
      </c>
      <c r="O19">
        <v>1.82944</v>
      </c>
      <c r="P19">
        <f t="shared" si="1"/>
        <v>1829.44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550.303</v>
      </c>
      <c r="L20">
        <v>40.518900000000002</v>
      </c>
      <c r="M20">
        <v>304.959</v>
      </c>
      <c r="N20">
        <f>O20*1000/M20</f>
        <v>4.8791804799989507</v>
      </c>
      <c r="O20">
        <v>1.4879500000000001</v>
      </c>
      <c r="P20">
        <f t="shared" si="1"/>
        <v>1487.95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309.05700000000002</v>
      </c>
      <c r="L21">
        <v>33.064300000000003</v>
      </c>
      <c r="M21">
        <v>311.08699999999999</v>
      </c>
      <c r="N21">
        <f>O21*1000/M21</f>
        <v>2.6612812492968208</v>
      </c>
      <c r="O21">
        <v>0.82789000000000001</v>
      </c>
      <c r="P21">
        <f t="shared" si="1"/>
        <v>827.89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98.464699999999993</v>
      </c>
      <c r="L22">
        <v>24.872699999999998</v>
      </c>
      <c r="M22">
        <v>309.33199999999999</v>
      </c>
      <c r="N22">
        <f>O22*1000/M22</f>
        <v>0.81544101483196052</v>
      </c>
      <c r="O22">
        <v>0.25224200000000002</v>
      </c>
      <c r="P22">
        <f t="shared" si="1"/>
        <v>252.24200000000002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45.085599999999999</v>
      </c>
      <c r="L23">
        <v>22.967099999999999</v>
      </c>
      <c r="M23">
        <v>302.48200000000003</v>
      </c>
      <c r="N23">
        <f>O23*1000/M23</f>
        <v>0.39595413941986629</v>
      </c>
      <c r="O23">
        <v>0.119769</v>
      </c>
      <c r="P23">
        <f t="shared" si="1"/>
        <v>119.76900000000001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27.616499999999998</v>
      </c>
      <c r="L24">
        <v>20.361000000000001</v>
      </c>
      <c r="M24">
        <v>299.49599999999998</v>
      </c>
      <c r="N24">
        <f>O24*1000/M24</f>
        <v>0.24165331089563802</v>
      </c>
      <c r="O24">
        <v>7.23742E-2</v>
      </c>
      <c r="P24">
        <f t="shared" si="1"/>
        <v>72.374200000000002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11.8847</v>
      </c>
      <c r="L25">
        <v>18.447600000000001</v>
      </c>
      <c r="M25">
        <v>288.10500000000002</v>
      </c>
      <c r="N25">
        <v>0</v>
      </c>
      <c r="O25">
        <v>2.5260299999999999E-2</v>
      </c>
      <c r="P25">
        <f t="shared" si="1"/>
        <v>25.260300000000001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60F29-9220-D947-9BDB-BDE7741D02BF}">
  <dimension ref="A1:AD27"/>
  <sheetViews>
    <sheetView topLeftCell="A21" workbookViewId="0">
      <selection activeCell="A30" sqref="A30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>
        <f>'V4 module ds shadows inverter'!M4*0.8</f>
        <v>0</v>
      </c>
      <c r="N4">
        <v>0</v>
      </c>
      <c r="O4">
        <f>'V4 module ds shadows inverter'!O4*0.8</f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>
        <f>'V4 module ds shadows inverter'!M5*0.8</f>
        <v>0</v>
      </c>
      <c r="N5">
        <v>0</v>
      </c>
      <c r="O5">
        <f>'V4 module ds shadows inverter'!O5*0.8</f>
        <v>0</v>
      </c>
      <c r="P5">
        <f t="shared" ref="P5:P27" si="1">O5*1000</f>
        <v>0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>
        <f>'V4 module ds shadows inverter'!M6*0.8</f>
        <v>0</v>
      </c>
      <c r="N6">
        <v>0</v>
      </c>
      <c r="O6">
        <f>'V4 module ds shadows inverter'!O6*0.8</f>
        <v>0</v>
      </c>
      <c r="P6">
        <f t="shared" si="1"/>
        <v>0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>
        <f>'V4 module ds shadows inverter'!M7*0.8</f>
        <v>0</v>
      </c>
      <c r="N7">
        <v>0</v>
      </c>
      <c r="O7">
        <f>'V4 module ds shadows inverter'!O7*0.8</f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>
        <f>'V4 module ds shadows inverter'!M8*0.8</f>
        <v>0</v>
      </c>
      <c r="N8">
        <v>0</v>
      </c>
      <c r="O8">
        <f>'V4 module ds shadows inverter'!O8*0.8</f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36.856999999999999</v>
      </c>
      <c r="L9">
        <v>13.928800000000001</v>
      </c>
      <c r="M9">
        <f>'V4 module ds shadows inverter'!M9*0.8</f>
        <v>245.352</v>
      </c>
      <c r="N9">
        <f>O9*1000/M9</f>
        <v>0.20247839838273177</v>
      </c>
      <c r="O9">
        <f>'V4 module ds shadows inverter'!O9*0.8</f>
        <v>4.9678480000000004E-2</v>
      </c>
      <c r="P9">
        <f t="shared" si="1"/>
        <v>49.678480000000008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150.13399999999999</v>
      </c>
      <c r="L10">
        <v>19.529699999999998</v>
      </c>
      <c r="M10">
        <f>'V4 module ds shadows inverter'!M10*0.8</f>
        <v>257.85120000000001</v>
      </c>
      <c r="N10">
        <f>O10*1000/M10</f>
        <v>1.2657036306210714</v>
      </c>
      <c r="O10">
        <f>'V4 module ds shadows inverter'!O10*0.8</f>
        <v>0.32636320000000002</v>
      </c>
      <c r="P10">
        <f t="shared" si="1"/>
        <v>326.36320000000001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435.53399999999999</v>
      </c>
      <c r="L11">
        <v>29.535499999999999</v>
      </c>
      <c r="M11">
        <f>'V4 module ds shadows inverter'!M11*0.8</f>
        <v>255.01999999999998</v>
      </c>
      <c r="N11">
        <f>O11*1000/M11</f>
        <v>3.9355030977962517</v>
      </c>
      <c r="O11">
        <f>'V4 module ds shadows inverter'!O11*0.8</f>
        <v>1.0036320000000001</v>
      </c>
      <c r="P11">
        <f t="shared" si="1"/>
        <v>1003.6320000000001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606.55700000000002</v>
      </c>
      <c r="L12">
        <v>37.158499999999997</v>
      </c>
      <c r="M12">
        <f>'V4 module ds shadows inverter'!M12*0.8</f>
        <v>247.86239999999998</v>
      </c>
      <c r="N12">
        <f>O12*1000/M12</f>
        <v>5.4829453761441842</v>
      </c>
      <c r="O12">
        <f>'V4 module ds shadows inverter'!O12*0.8</f>
        <v>1.359016</v>
      </c>
      <c r="P12">
        <f t="shared" si="1"/>
        <v>1359.0160000000001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747.94799999999998</v>
      </c>
      <c r="L13">
        <v>44.214399999999998</v>
      </c>
      <c r="M13">
        <f>'V4 module ds shadows inverter'!M13*0.8</f>
        <v>240.52959999999999</v>
      </c>
      <c r="N13">
        <f>O13*1000/M13</f>
        <v>6.703008694148247</v>
      </c>
      <c r="O13">
        <f>'V4 module ds shadows inverter'!O13*0.8</f>
        <v>1.6122720000000001</v>
      </c>
      <c r="P13">
        <f t="shared" si="1"/>
        <v>1612.2720000000002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849.375</v>
      </c>
      <c r="L14">
        <v>47.19</v>
      </c>
      <c r="M14">
        <f>'V4 module ds shadows inverter'!M14*0.8</f>
        <v>237.28960000000004</v>
      </c>
      <c r="N14">
        <f>O14*1000/M14</f>
        <v>7.5525939611344111</v>
      </c>
      <c r="O14">
        <f>'V4 module ds shadows inverter'!O14*0.8</f>
        <v>1.7921520000000002</v>
      </c>
      <c r="P14">
        <f t="shared" si="1"/>
        <v>1792.1520000000003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908.23599999999999</v>
      </c>
      <c r="L15">
        <v>50.961100000000002</v>
      </c>
      <c r="M15">
        <f>'V4 module ds shadows inverter'!M15*0.8</f>
        <v>233.208</v>
      </c>
      <c r="N15">
        <f>O15*1000/M15</f>
        <v>8.0303248602106283</v>
      </c>
      <c r="O15">
        <f>'V4 module ds shadows inverter'!O15*0.8</f>
        <v>1.8727360000000002</v>
      </c>
      <c r="P15">
        <f t="shared" si="1"/>
        <v>1872.7360000000001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923.91300000000001</v>
      </c>
      <c r="L16">
        <v>49.456800000000001</v>
      </c>
      <c r="M16">
        <f>'V4 module ds shadows inverter'!M16*0.8</f>
        <v>234.75360000000001</v>
      </c>
      <c r="N16">
        <f>O16*1000/M16</f>
        <v>8.1406206337197808</v>
      </c>
      <c r="O16">
        <f>'V4 module ds shadows inverter'!O16*0.8</f>
        <v>1.9110399999999998</v>
      </c>
      <c r="P16">
        <f t="shared" si="1"/>
        <v>1911.04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890.08600000000001</v>
      </c>
      <c r="L17">
        <v>50.421799999999998</v>
      </c>
      <c r="M17">
        <f>'V4 module ds shadows inverter'!M17*0.8</f>
        <v>233.82320000000001</v>
      </c>
      <c r="N17">
        <f>O17*1000/M17</f>
        <v>7.8337136776846776</v>
      </c>
      <c r="O17">
        <f>'V4 module ds shadows inverter'!O17*0.8</f>
        <v>1.831704</v>
      </c>
      <c r="P17">
        <f t="shared" si="1"/>
        <v>1831.704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810.71199999999999</v>
      </c>
      <c r="L18">
        <v>49.369700000000002</v>
      </c>
      <c r="M18">
        <f>'V4 module ds shadows inverter'!M18*0.8</f>
        <v>235.05520000000001</v>
      </c>
      <c r="N18">
        <f>O18*1000/M18</f>
        <v>7.1405525170257889</v>
      </c>
      <c r="O18">
        <f>'V4 module ds shadows inverter'!O18*0.8</f>
        <v>1.6784240000000001</v>
      </c>
      <c r="P18">
        <f t="shared" si="1"/>
        <v>1678.4240000000002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689.85199999999998</v>
      </c>
      <c r="L19">
        <v>44.295499999999997</v>
      </c>
      <c r="M19">
        <f>'V4 module ds shadows inverter'!M19*0.8</f>
        <v>240.39520000000005</v>
      </c>
      <c r="N19">
        <f>O19*1000/M19</f>
        <v>6.0901715175677369</v>
      </c>
      <c r="O19">
        <f>'V4 module ds shadows inverter'!O19*0.8</f>
        <v>1.464048</v>
      </c>
      <c r="P19">
        <f t="shared" si="1"/>
        <v>1464.048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550.548</v>
      </c>
      <c r="L20">
        <v>40.526200000000003</v>
      </c>
      <c r="M20">
        <f>'V4 module ds shadows inverter'!M20*0.8</f>
        <v>243.96</v>
      </c>
      <c r="N20">
        <f>O20*1000/M20</f>
        <v>4.8813248073454671</v>
      </c>
      <c r="O20">
        <f>'V4 module ds shadows inverter'!O20*0.8</f>
        <v>1.1908480000000001</v>
      </c>
      <c r="P20">
        <f t="shared" si="1"/>
        <v>1190.8480000000002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393.46</v>
      </c>
      <c r="L21">
        <v>35.652000000000001</v>
      </c>
      <c r="M21">
        <f>'V4 module ds shadows inverter'!M21*0.8</f>
        <v>247.58080000000001</v>
      </c>
      <c r="N21">
        <f>O21*1000/M21</f>
        <v>3.3876294122969144</v>
      </c>
      <c r="O21">
        <f>'V4 module ds shadows inverter'!O21*0.8</f>
        <v>0.83871200000000001</v>
      </c>
      <c r="P21">
        <f t="shared" si="1"/>
        <v>838.71199999999999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108.017</v>
      </c>
      <c r="L22">
        <v>25.133800000000001</v>
      </c>
      <c r="M22">
        <f>'V4 module ds shadows inverter'!M22*0.8</f>
        <v>248.01999999999998</v>
      </c>
      <c r="N22">
        <f>O22*1000/M22</f>
        <v>0.88653173131199103</v>
      </c>
      <c r="O22">
        <f>'V4 module ds shadows inverter'!O22*0.8</f>
        <v>0.21987760000000001</v>
      </c>
      <c r="P22">
        <f t="shared" si="1"/>
        <v>219.8776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45.204599999999999</v>
      </c>
      <c r="L23">
        <v>22.971</v>
      </c>
      <c r="M23">
        <f>'V4 module ds shadows inverter'!M23*0.8</f>
        <v>242.0104</v>
      </c>
      <c r="N23">
        <f>O23*1000/M23</f>
        <v>0.39701103754218831</v>
      </c>
      <c r="O23">
        <f>'V4 module ds shadows inverter'!O23*0.8</f>
        <v>9.6080800000000008E-2</v>
      </c>
      <c r="P23">
        <f t="shared" si="1"/>
        <v>96.080800000000011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27.690200000000001</v>
      </c>
      <c r="L24">
        <v>20.363399999999999</v>
      </c>
      <c r="M24">
        <f>'V4 module ds shadows inverter'!M24*0.8</f>
        <v>239.62640000000002</v>
      </c>
      <c r="N24">
        <f>O24*1000/M24</f>
        <v>0.24229951290842744</v>
      </c>
      <c r="O24">
        <f>'V4 module ds shadows inverter'!O24*0.8</f>
        <v>5.8061359999999999E-2</v>
      </c>
      <c r="P24">
        <f t="shared" si="1"/>
        <v>58.061360000000001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11.916600000000001</v>
      </c>
      <c r="L25">
        <v>18.448699999999999</v>
      </c>
      <c r="M25">
        <f>'V4 module ds shadows inverter'!M25*0.8</f>
        <v>230.51280000000003</v>
      </c>
      <c r="N25">
        <v>0</v>
      </c>
      <c r="O25">
        <f>'V4 module ds shadows inverter'!O25*0.8</f>
        <v>2.0265200000000001E-2</v>
      </c>
      <c r="P25">
        <f t="shared" si="1"/>
        <v>20.2652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>
        <f>'V4 module ds shadows inverter'!M26*0.8</f>
        <v>0</v>
      </c>
      <c r="N26">
        <v>0</v>
      </c>
      <c r="O26">
        <f>'V4 module ds shadows inverter'!O26*0.8</f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>
        <f>'V4 module ds shadows inverter'!M27*0.8</f>
        <v>0</v>
      </c>
      <c r="N27">
        <v>0</v>
      </c>
      <c r="O27">
        <f>'V4 module ds shadows inverter'!O27*0.8</f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F219-BBF8-3740-A78C-CD4057FE2B3A}">
  <dimension ref="A1:AD27"/>
  <sheetViews>
    <sheetView topLeftCell="A29" workbookViewId="0">
      <selection activeCell="X33" sqref="X33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f t="shared" ref="P5:P27" si="1">O5*1000</f>
        <v>0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f t="shared" si="1"/>
        <v>0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36.856999999999999</v>
      </c>
      <c r="L9">
        <v>13.928800000000001</v>
      </c>
      <c r="M9">
        <v>306.69</v>
      </c>
      <c r="N9">
        <f>O9*1000/M9</f>
        <v>0.20247839838273177</v>
      </c>
      <c r="O9">
        <v>6.2098100000000003E-2</v>
      </c>
      <c r="P9">
        <f t="shared" si="1"/>
        <v>62.098100000000002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150.13399999999999</v>
      </c>
      <c r="L10">
        <v>19.529699999999998</v>
      </c>
      <c r="M10">
        <v>322.31400000000002</v>
      </c>
      <c r="N10">
        <f>O10*1000/M10</f>
        <v>1.2657036306210714</v>
      </c>
      <c r="O10">
        <v>0.40795399999999998</v>
      </c>
      <c r="P10">
        <f t="shared" si="1"/>
        <v>407.95400000000001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435.53399999999999</v>
      </c>
      <c r="L11">
        <v>29.535499999999999</v>
      </c>
      <c r="M11">
        <v>318.77499999999998</v>
      </c>
      <c r="N11">
        <f>O11*1000/M11</f>
        <v>3.9355030977962513</v>
      </c>
      <c r="O11">
        <v>1.25454</v>
      </c>
      <c r="P11">
        <f t="shared" si="1"/>
        <v>1254.54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606.55700000000002</v>
      </c>
      <c r="L12">
        <v>37.158499999999997</v>
      </c>
      <c r="M12">
        <v>309.82799999999997</v>
      </c>
      <c r="N12">
        <f>O12*1000/M12</f>
        <v>5.4829453761441833</v>
      </c>
      <c r="O12">
        <v>1.6987699999999999</v>
      </c>
      <c r="P12">
        <f t="shared" si="1"/>
        <v>1698.77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747.94799999999998</v>
      </c>
      <c r="L13">
        <v>44.214399999999998</v>
      </c>
      <c r="M13">
        <v>300.66199999999998</v>
      </c>
      <c r="N13">
        <f>O13*1000/M13</f>
        <v>6.703008694148247</v>
      </c>
      <c r="O13">
        <v>2.0153400000000001</v>
      </c>
      <c r="P13">
        <f t="shared" si="1"/>
        <v>2015.3400000000001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849.375</v>
      </c>
      <c r="L14">
        <v>47.19</v>
      </c>
      <c r="M14">
        <v>296.61200000000002</v>
      </c>
      <c r="N14">
        <f>O14*1000/M14</f>
        <v>7.5525939611344111</v>
      </c>
      <c r="O14">
        <v>2.2401900000000001</v>
      </c>
      <c r="P14">
        <f t="shared" si="1"/>
        <v>2240.19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908.23599999999999</v>
      </c>
      <c r="L15">
        <v>50.961100000000002</v>
      </c>
      <c r="M15">
        <v>291.51</v>
      </c>
      <c r="N15">
        <f>O15*1000/M15</f>
        <v>8.0303248602106283</v>
      </c>
      <c r="O15">
        <v>2.3409200000000001</v>
      </c>
      <c r="P15">
        <f t="shared" si="1"/>
        <v>2340.92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923.91300000000001</v>
      </c>
      <c r="L16">
        <v>49.456800000000001</v>
      </c>
      <c r="M16">
        <v>293.44200000000001</v>
      </c>
      <c r="N16">
        <f>O16*1000/M16</f>
        <v>8.1406206337197791</v>
      </c>
      <c r="O16">
        <v>2.3887999999999998</v>
      </c>
      <c r="P16">
        <f t="shared" si="1"/>
        <v>2388.7999999999997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890.08600000000001</v>
      </c>
      <c r="L17">
        <v>50.421799999999998</v>
      </c>
      <c r="M17">
        <v>292.279</v>
      </c>
      <c r="N17">
        <f>O17*1000/M17</f>
        <v>7.8337136776846767</v>
      </c>
      <c r="O17">
        <v>2.2896299999999998</v>
      </c>
      <c r="P17">
        <f t="shared" si="1"/>
        <v>2289.6299999999997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810.71199999999999</v>
      </c>
      <c r="L18">
        <v>49.369700000000002</v>
      </c>
      <c r="M18">
        <v>293.81900000000002</v>
      </c>
      <c r="N18">
        <f>O18*1000/M18</f>
        <v>7.140552517025788</v>
      </c>
      <c r="O18">
        <v>2.0980300000000001</v>
      </c>
      <c r="P18">
        <f t="shared" si="1"/>
        <v>2098.0300000000002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689.85199999999998</v>
      </c>
      <c r="L19">
        <v>44.295499999999997</v>
      </c>
      <c r="M19">
        <v>300.49400000000003</v>
      </c>
      <c r="N19">
        <f>O19*1000/M19</f>
        <v>6.0901715175677378</v>
      </c>
      <c r="O19">
        <v>1.83006</v>
      </c>
      <c r="P19">
        <f t="shared" si="1"/>
        <v>1830.06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550.548</v>
      </c>
      <c r="L20">
        <v>40.526200000000003</v>
      </c>
      <c r="M20">
        <v>304.95</v>
      </c>
      <c r="N20">
        <f>O20*1000/M20</f>
        <v>4.8813248073454671</v>
      </c>
      <c r="O20">
        <v>1.4885600000000001</v>
      </c>
      <c r="P20">
        <f t="shared" si="1"/>
        <v>1488.5600000000002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393.46</v>
      </c>
      <c r="L21">
        <v>35.652000000000001</v>
      </c>
      <c r="M21">
        <v>309.476</v>
      </c>
      <c r="N21">
        <f>O21*1000/M21</f>
        <v>3.3876294122969144</v>
      </c>
      <c r="O21">
        <v>1.0483899999999999</v>
      </c>
      <c r="P21">
        <f t="shared" si="1"/>
        <v>1048.3899999999999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108.017</v>
      </c>
      <c r="L22">
        <v>25.133800000000001</v>
      </c>
      <c r="M22">
        <v>310.02499999999998</v>
      </c>
      <c r="N22">
        <f>O22*1000/M22</f>
        <v>0.88653173131199092</v>
      </c>
      <c r="O22">
        <v>0.27484700000000001</v>
      </c>
      <c r="P22">
        <f t="shared" si="1"/>
        <v>274.84699999999998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45.204599999999999</v>
      </c>
      <c r="L23">
        <v>22.971</v>
      </c>
      <c r="M23">
        <v>302.51299999999998</v>
      </c>
      <c r="N23">
        <f>O23*1000/M23</f>
        <v>0.39701103754218831</v>
      </c>
      <c r="O23">
        <v>0.120101</v>
      </c>
      <c r="P23">
        <f t="shared" si="1"/>
        <v>120.101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27.690200000000001</v>
      </c>
      <c r="L24">
        <v>20.363399999999999</v>
      </c>
      <c r="M24">
        <v>299.53300000000002</v>
      </c>
      <c r="N24">
        <f>O24*1000/M24</f>
        <v>0.24229951290842741</v>
      </c>
      <c r="O24">
        <v>7.2576699999999994E-2</v>
      </c>
      <c r="P24">
        <f t="shared" si="1"/>
        <v>72.576699999999988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11.916600000000001</v>
      </c>
      <c r="L25">
        <v>18.448699999999999</v>
      </c>
      <c r="M25">
        <v>288.14100000000002</v>
      </c>
      <c r="N25">
        <v>0</v>
      </c>
      <c r="O25">
        <v>2.53315E-2</v>
      </c>
      <c r="P25">
        <f t="shared" si="1"/>
        <v>25.331499999999998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D51EA-2AEA-B543-ADAA-07BBFCF3081D}">
  <dimension ref="A1:AD27"/>
  <sheetViews>
    <sheetView topLeftCell="A13" workbookViewId="0">
      <selection activeCell="I9" sqref="I9:I26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 s="1">
        <v>0</v>
      </c>
      <c r="L4">
        <v>0</v>
      </c>
      <c r="M4">
        <v>0</v>
      </c>
      <c r="N4">
        <v>0</v>
      </c>
      <c r="O4"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 s="1">
        <v>0</v>
      </c>
      <c r="L5">
        <v>0</v>
      </c>
      <c r="M5">
        <v>0</v>
      </c>
      <c r="N5">
        <v>0</v>
      </c>
      <c r="O5">
        <v>0</v>
      </c>
      <c r="P5">
        <f t="shared" ref="P5:P27" si="1">O5*1000</f>
        <v>0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 s="1">
        <v>0</v>
      </c>
      <c r="L6">
        <v>0</v>
      </c>
      <c r="M6">
        <v>0</v>
      </c>
      <c r="N6">
        <v>0</v>
      </c>
      <c r="O6">
        <v>0</v>
      </c>
      <c r="P6">
        <f t="shared" si="1"/>
        <v>0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 s="1">
        <v>0</v>
      </c>
      <c r="L7">
        <v>0</v>
      </c>
      <c r="M7">
        <v>0</v>
      </c>
      <c r="N7">
        <v>0</v>
      </c>
      <c r="O7"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 s="1">
        <v>0</v>
      </c>
      <c r="L8">
        <v>0</v>
      </c>
      <c r="M8">
        <v>0</v>
      </c>
      <c r="N8">
        <v>0</v>
      </c>
      <c r="O8"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 s="1">
        <v>36.856999999999999</v>
      </c>
      <c r="L9">
        <v>13.928800000000001</v>
      </c>
      <c r="M9">
        <v>306.69</v>
      </c>
      <c r="N9">
        <f>O9*1000/M9</f>
        <v>0.20247839838273177</v>
      </c>
      <c r="O9">
        <v>6.2098100000000003E-2</v>
      </c>
      <c r="P9">
        <f t="shared" si="1"/>
        <v>62.098100000000002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 s="1">
        <v>150.13399999999999</v>
      </c>
      <c r="L10">
        <v>19.529699999999998</v>
      </c>
      <c r="M10">
        <v>322.31400000000002</v>
      </c>
      <c r="N10">
        <f>O10*1000/M10</f>
        <v>1.2657036306210714</v>
      </c>
      <c r="O10">
        <v>0.40795399999999998</v>
      </c>
      <c r="P10">
        <f t="shared" si="1"/>
        <v>407.95400000000001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 s="1">
        <v>435.53399999999999</v>
      </c>
      <c r="L11">
        <v>29.535499999999999</v>
      </c>
      <c r="M11">
        <v>318.77499999999998</v>
      </c>
      <c r="N11">
        <f>O11*1000/M11</f>
        <v>3.9355030977962513</v>
      </c>
      <c r="O11">
        <v>1.25454</v>
      </c>
      <c r="P11">
        <f t="shared" si="1"/>
        <v>1254.54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 s="1">
        <v>606.55700000000002</v>
      </c>
      <c r="L12">
        <v>37.158499999999997</v>
      </c>
      <c r="M12">
        <v>309.82799999999997</v>
      </c>
      <c r="N12">
        <f>O12*1000/M12</f>
        <v>5.4829453761441833</v>
      </c>
      <c r="O12">
        <v>1.6987699999999999</v>
      </c>
      <c r="P12">
        <f t="shared" si="1"/>
        <v>1698.77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 s="1">
        <v>747.94799999999998</v>
      </c>
      <c r="L13">
        <v>44.214399999999998</v>
      </c>
      <c r="M13">
        <v>300.66199999999998</v>
      </c>
      <c r="N13">
        <f>O13*1000/M13</f>
        <v>6.703008694148247</v>
      </c>
      <c r="O13">
        <v>2.0153400000000001</v>
      </c>
      <c r="P13">
        <f t="shared" si="1"/>
        <v>2015.3400000000001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 s="1">
        <v>849.375</v>
      </c>
      <c r="L14">
        <v>47.19</v>
      </c>
      <c r="M14">
        <v>296.61200000000002</v>
      </c>
      <c r="N14">
        <f>O14*1000/M14</f>
        <v>7.5525939611344111</v>
      </c>
      <c r="O14">
        <v>2.2401900000000001</v>
      </c>
      <c r="P14">
        <f t="shared" si="1"/>
        <v>2240.19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 s="1">
        <v>908.23599999999999</v>
      </c>
      <c r="L15">
        <v>50.961100000000002</v>
      </c>
      <c r="M15">
        <v>291.51</v>
      </c>
      <c r="N15">
        <f>O15*1000/M15</f>
        <v>8.0303248602106283</v>
      </c>
      <c r="O15">
        <v>2.3409200000000001</v>
      </c>
      <c r="P15">
        <f t="shared" si="1"/>
        <v>2340.92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 s="1">
        <v>923.91300000000001</v>
      </c>
      <c r="L16">
        <v>49.456800000000001</v>
      </c>
      <c r="M16">
        <v>293.44200000000001</v>
      </c>
      <c r="N16">
        <f>O16*1000/M16</f>
        <v>8.1406206337197791</v>
      </c>
      <c r="O16">
        <v>2.3887999999999998</v>
      </c>
      <c r="P16">
        <f t="shared" si="1"/>
        <v>2388.7999999999997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 s="1">
        <v>890.08600000000001</v>
      </c>
      <c r="L17">
        <v>50.421799999999998</v>
      </c>
      <c r="M17">
        <v>292.279</v>
      </c>
      <c r="N17">
        <f>O17*1000/M17</f>
        <v>7.8337136776846767</v>
      </c>
      <c r="O17">
        <v>2.2896299999999998</v>
      </c>
      <c r="P17">
        <f t="shared" si="1"/>
        <v>2289.6299999999997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 s="1">
        <v>810.71199999999999</v>
      </c>
      <c r="L18">
        <v>49.369700000000002</v>
      </c>
      <c r="M18">
        <v>293.81900000000002</v>
      </c>
      <c r="N18">
        <f>O18*1000/M18</f>
        <v>7.140552517025788</v>
      </c>
      <c r="O18">
        <v>2.0980300000000001</v>
      </c>
      <c r="P18">
        <f t="shared" si="1"/>
        <v>2098.0300000000002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 s="1">
        <v>689.85199999999998</v>
      </c>
      <c r="L19">
        <v>44.295499999999997</v>
      </c>
      <c r="M19">
        <v>300.49400000000003</v>
      </c>
      <c r="N19">
        <f>O19*1000/M19</f>
        <v>6.0901715175677378</v>
      </c>
      <c r="O19">
        <v>1.83006</v>
      </c>
      <c r="P19">
        <f t="shared" si="1"/>
        <v>1830.06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 s="1">
        <v>550.548</v>
      </c>
      <c r="L20">
        <v>40.526200000000003</v>
      </c>
      <c r="M20">
        <v>304.95</v>
      </c>
      <c r="N20">
        <f>O20*1000/M20</f>
        <v>4.8813248073454671</v>
      </c>
      <c r="O20">
        <v>1.4885600000000001</v>
      </c>
      <c r="P20">
        <f t="shared" si="1"/>
        <v>1488.5600000000002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 s="1">
        <v>393.46</v>
      </c>
      <c r="L21">
        <v>35.652000000000001</v>
      </c>
      <c r="M21">
        <v>309.476</v>
      </c>
      <c r="N21">
        <f>O21*1000/M21</f>
        <v>3.3876294122969144</v>
      </c>
      <c r="O21">
        <v>1.0483899999999999</v>
      </c>
      <c r="P21">
        <f t="shared" si="1"/>
        <v>1048.3899999999999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 s="1">
        <v>108.017</v>
      </c>
      <c r="L22">
        <v>25.133800000000001</v>
      </c>
      <c r="M22">
        <v>310.02499999999998</v>
      </c>
      <c r="N22">
        <f>O22*1000/M22</f>
        <v>0.88653173131199092</v>
      </c>
      <c r="O22">
        <v>0.27484700000000001</v>
      </c>
      <c r="P22">
        <f t="shared" si="1"/>
        <v>274.84699999999998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 s="1">
        <v>45.204599999999999</v>
      </c>
      <c r="L23">
        <v>22.971</v>
      </c>
      <c r="M23">
        <v>302.51299999999998</v>
      </c>
      <c r="N23">
        <f>O23*1000/M23</f>
        <v>0.39701103754218831</v>
      </c>
      <c r="O23">
        <v>0.120101</v>
      </c>
      <c r="P23">
        <f t="shared" si="1"/>
        <v>120.101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 s="1">
        <v>27.690200000000001</v>
      </c>
      <c r="L24">
        <v>20.363399999999999</v>
      </c>
      <c r="M24">
        <v>299.53300000000002</v>
      </c>
      <c r="N24">
        <f>O24*1000/M24</f>
        <v>0.24229951290842741</v>
      </c>
      <c r="O24">
        <v>7.2576699999999994E-2</v>
      </c>
      <c r="P24">
        <f t="shared" si="1"/>
        <v>72.576699999999988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 s="1">
        <v>11.916600000000001</v>
      </c>
      <c r="L25">
        <v>18.448699999999999</v>
      </c>
      <c r="M25">
        <v>288.14100000000002</v>
      </c>
      <c r="N25">
        <v>0</v>
      </c>
      <c r="O25">
        <v>2.53315E-2</v>
      </c>
      <c r="P25">
        <f t="shared" si="1"/>
        <v>25.331499999999998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 s="1">
        <v>0</v>
      </c>
      <c r="L26">
        <v>0</v>
      </c>
      <c r="M26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 s="1">
        <v>0</v>
      </c>
      <c r="L27">
        <v>0</v>
      </c>
      <c r="M27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62E72-526D-E64D-A96B-24C5D82F61F2}">
  <dimension ref="A1:AD27"/>
  <sheetViews>
    <sheetView topLeftCell="A2" workbookViewId="0">
      <selection activeCell="AC12" sqref="AC12"/>
    </sheetView>
  </sheetViews>
  <sheetFormatPr baseColWidth="10" defaultRowHeight="16" x14ac:dyDescent="0.2"/>
  <sheetData>
    <row r="1" spans="1:30" x14ac:dyDescent="0.2">
      <c r="A1" t="s">
        <v>8</v>
      </c>
      <c r="C1" t="s">
        <v>1</v>
      </c>
      <c r="J1" t="s">
        <v>11</v>
      </c>
    </row>
    <row r="2" spans="1:3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3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  <c r="AB3" t="s">
        <v>23</v>
      </c>
      <c r="AC3">
        <v>15.6</v>
      </c>
    </row>
    <row r="4" spans="1:3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 s="1">
        <v>0</v>
      </c>
      <c r="N4">
        <v>0</v>
      </c>
      <c r="O4">
        <v>0</v>
      </c>
      <c r="P4">
        <f>O4*1000</f>
        <v>0</v>
      </c>
      <c r="AB4" t="s">
        <v>24</v>
      </c>
      <c r="AC4">
        <v>106</v>
      </c>
      <c r="AD4">
        <v>-74</v>
      </c>
    </row>
    <row r="5" spans="1:3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 s="1">
        <v>0</v>
      </c>
      <c r="N5">
        <v>0</v>
      </c>
      <c r="O5">
        <v>0</v>
      </c>
      <c r="P5">
        <f t="shared" ref="P5:P27" si="1">O5*1000</f>
        <v>0</v>
      </c>
    </row>
    <row r="6" spans="1:3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 s="1">
        <v>0</v>
      </c>
      <c r="N6">
        <v>0</v>
      </c>
      <c r="O6">
        <v>0</v>
      </c>
      <c r="P6">
        <f t="shared" si="1"/>
        <v>0</v>
      </c>
    </row>
    <row r="7" spans="1:3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 s="1">
        <v>0</v>
      </c>
      <c r="N7">
        <v>0</v>
      </c>
      <c r="O7">
        <v>0</v>
      </c>
      <c r="P7">
        <f t="shared" si="1"/>
        <v>0</v>
      </c>
    </row>
    <row r="8" spans="1:3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 s="1">
        <v>0</v>
      </c>
      <c r="N8">
        <v>0</v>
      </c>
      <c r="O8">
        <v>0</v>
      </c>
      <c r="P8">
        <f t="shared" si="1"/>
        <v>0</v>
      </c>
    </row>
    <row r="9" spans="1:3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37.490900000000003</v>
      </c>
      <c r="L9">
        <v>13.946</v>
      </c>
      <c r="M9" s="1">
        <v>306.85700000000003</v>
      </c>
      <c r="N9">
        <f>O9*1000/M9</f>
        <v>0.20536112912529286</v>
      </c>
      <c r="O9">
        <v>6.3016500000000003E-2</v>
      </c>
      <c r="P9">
        <f t="shared" si="1"/>
        <v>63.016500000000001</v>
      </c>
    </row>
    <row r="10" spans="1:3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150.727</v>
      </c>
      <c r="L10">
        <v>19.548100000000002</v>
      </c>
      <c r="M10" s="1">
        <v>322.33600000000001</v>
      </c>
      <c r="N10">
        <f>O10*1000/M10</f>
        <v>1.2707237168668719</v>
      </c>
      <c r="O10">
        <v>0.40960000000000002</v>
      </c>
      <c r="P10">
        <f t="shared" si="1"/>
        <v>409.6</v>
      </c>
    </row>
    <row r="11" spans="1:3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435.94200000000001</v>
      </c>
      <c r="L11">
        <v>29.547599999999999</v>
      </c>
      <c r="M11" s="1">
        <v>318.76</v>
      </c>
      <c r="N11">
        <f>O11*1000/M11</f>
        <v>3.9391705358263267</v>
      </c>
      <c r="O11">
        <v>1.2556499999999999</v>
      </c>
      <c r="P11">
        <f t="shared" si="1"/>
        <v>1255.6499999999999</v>
      </c>
    </row>
    <row r="12" spans="1:3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606.99800000000005</v>
      </c>
      <c r="L12">
        <v>37.172199999999997</v>
      </c>
      <c r="M12" s="1">
        <v>309.81299999999999</v>
      </c>
      <c r="N12">
        <f>O12*1000/M12</f>
        <v>5.4868259240251378</v>
      </c>
      <c r="O12">
        <v>1.6998899999999999</v>
      </c>
      <c r="P12">
        <f t="shared" si="1"/>
        <v>1699.8899999999999</v>
      </c>
    </row>
    <row r="13" spans="1:3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748.42899999999997</v>
      </c>
      <c r="L13">
        <v>44.229599999999998</v>
      </c>
      <c r="M13" s="1">
        <v>300.642</v>
      </c>
      <c r="N13">
        <f>O13*1000/M13</f>
        <v>6.7072132303537098</v>
      </c>
      <c r="O13">
        <v>2.01647</v>
      </c>
      <c r="P13">
        <f t="shared" si="1"/>
        <v>2016.47</v>
      </c>
    </row>
    <row r="14" spans="1:3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849.85699999999997</v>
      </c>
      <c r="L14">
        <v>47.2044</v>
      </c>
      <c r="M14" s="1">
        <v>296.58300000000003</v>
      </c>
      <c r="N14">
        <f>O14*1000/M14</f>
        <v>7.5569739330979857</v>
      </c>
      <c r="O14">
        <v>2.2412700000000001</v>
      </c>
      <c r="P14">
        <f t="shared" si="1"/>
        <v>2241.27</v>
      </c>
    </row>
    <row r="15" spans="1:3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908.72299999999996</v>
      </c>
      <c r="L15">
        <v>50.975999999999999</v>
      </c>
      <c r="M15" s="1">
        <v>291.48599999999999</v>
      </c>
      <c r="N15">
        <f>O15*1000/M15</f>
        <v>8.0345882821130346</v>
      </c>
      <c r="O15">
        <v>2.3419699999999999</v>
      </c>
      <c r="P15">
        <f t="shared" si="1"/>
        <v>2341.9699999999998</v>
      </c>
    </row>
    <row r="16" spans="1:3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923.89099999999996</v>
      </c>
      <c r="L16">
        <v>49.456099999999999</v>
      </c>
      <c r="M16" s="1">
        <v>293.44200000000001</v>
      </c>
      <c r="N16">
        <f>O16*1000/M16</f>
        <v>8.1403139291580615</v>
      </c>
      <c r="O16">
        <v>2.3887100000000001</v>
      </c>
      <c r="P16">
        <f t="shared" si="1"/>
        <v>2388.71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886.43600000000004</v>
      </c>
      <c r="L17">
        <v>50.315600000000003</v>
      </c>
      <c r="M17" s="1">
        <v>292.428</v>
      </c>
      <c r="N17">
        <f>O17*1000/M17</f>
        <v>7.8014759188586593</v>
      </c>
      <c r="O17">
        <v>2.2813699999999999</v>
      </c>
      <c r="P17">
        <f t="shared" si="1"/>
        <v>2281.37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811.14700000000005</v>
      </c>
      <c r="L18">
        <v>49.382300000000001</v>
      </c>
      <c r="M18" s="1">
        <v>293.80500000000001</v>
      </c>
      <c r="N18">
        <f>O18*1000/M18</f>
        <v>7.1441942785180643</v>
      </c>
      <c r="O18">
        <v>2.0990000000000002</v>
      </c>
      <c r="P18">
        <f t="shared" si="1"/>
        <v>2099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690.28700000000003</v>
      </c>
      <c r="L19">
        <v>44.308100000000003</v>
      </c>
      <c r="M19" s="1">
        <v>300.48899999999998</v>
      </c>
      <c r="N19">
        <f>O19*1000/M19</f>
        <v>6.0937006013531283</v>
      </c>
      <c r="O19">
        <v>1.8310900000000001</v>
      </c>
      <c r="P19">
        <f t="shared" si="1"/>
        <v>1831.0900000000001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550.95600000000002</v>
      </c>
      <c r="L20">
        <v>40.538400000000003</v>
      </c>
      <c r="M20" s="1">
        <v>304.93900000000002</v>
      </c>
      <c r="N20">
        <f>O20*1000/M20</f>
        <v>4.8848130281794067</v>
      </c>
      <c r="O20">
        <v>1.4895700000000001</v>
      </c>
      <c r="P20">
        <f t="shared" si="1"/>
        <v>1489.5700000000002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393.798</v>
      </c>
      <c r="L21">
        <v>35.662399999999998</v>
      </c>
      <c r="M21" s="1">
        <v>309.476</v>
      </c>
      <c r="N21">
        <f>O21*1000/M21</f>
        <v>3.3904729284338688</v>
      </c>
      <c r="O21">
        <v>1.0492699999999999</v>
      </c>
      <c r="P21">
        <f t="shared" si="1"/>
        <v>1049.27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124.541</v>
      </c>
      <c r="L22">
        <v>25.585000000000001</v>
      </c>
      <c r="M22" s="1">
        <v>311.00599999999997</v>
      </c>
      <c r="N22">
        <f>O22*1000/M22</f>
        <v>1.0095239320141736</v>
      </c>
      <c r="O22">
        <v>0.31396800000000002</v>
      </c>
      <c r="P22">
        <f t="shared" si="1"/>
        <v>313.96800000000002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45.403300000000002</v>
      </c>
      <c r="L23">
        <v>22.977399999999999</v>
      </c>
      <c r="M23" s="1">
        <v>302.565</v>
      </c>
      <c r="N23">
        <f>O23*1000/M23</f>
        <v>0.39877051212136233</v>
      </c>
      <c r="O23">
        <v>0.120654</v>
      </c>
      <c r="P23">
        <f t="shared" si="1"/>
        <v>120.654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27.813300000000002</v>
      </c>
      <c r="L24">
        <v>20.3673</v>
      </c>
      <c r="M24" s="1">
        <v>299.59899999999999</v>
      </c>
      <c r="N24">
        <f>O24*1000/M24</f>
        <v>0.24337431032813861</v>
      </c>
      <c r="O24">
        <v>7.2914699999999999E-2</v>
      </c>
      <c r="P24">
        <f t="shared" si="1"/>
        <v>72.914699999999996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11.969900000000001</v>
      </c>
      <c r="L25">
        <v>18.450399999999998</v>
      </c>
      <c r="M25" s="1">
        <v>288.202</v>
      </c>
      <c r="N25">
        <v>0</v>
      </c>
      <c r="O25">
        <v>2.5450400000000001E-2</v>
      </c>
      <c r="P25">
        <f t="shared" si="1"/>
        <v>25.450400000000002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 s="1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 s="1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EC919-6A78-D34A-9720-D6046B770048}">
  <dimension ref="A1:T27"/>
  <sheetViews>
    <sheetView topLeftCell="A31" workbookViewId="0">
      <selection activeCell="I4" sqref="I4:I28"/>
    </sheetView>
  </sheetViews>
  <sheetFormatPr baseColWidth="10" defaultRowHeight="16" x14ac:dyDescent="0.2"/>
  <sheetData>
    <row r="1" spans="1:20" x14ac:dyDescent="0.2">
      <c r="A1" t="s">
        <v>8</v>
      </c>
      <c r="C1" t="s">
        <v>1</v>
      </c>
      <c r="J1" t="s">
        <v>11</v>
      </c>
    </row>
    <row r="2" spans="1:20" x14ac:dyDescent="0.2">
      <c r="C2" t="s">
        <v>6</v>
      </c>
      <c r="D2" t="s">
        <v>5</v>
      </c>
      <c r="E2" t="s">
        <v>3</v>
      </c>
      <c r="F2" t="s">
        <v>4</v>
      </c>
      <c r="G2" t="s">
        <v>2</v>
      </c>
      <c r="J2" t="s">
        <v>6</v>
      </c>
      <c r="K2" t="s">
        <v>6</v>
      </c>
      <c r="L2" t="s">
        <v>5</v>
      </c>
      <c r="M2" t="s">
        <v>0</v>
      </c>
      <c r="N2" t="s">
        <v>4</v>
      </c>
      <c r="O2" t="s">
        <v>7</v>
      </c>
      <c r="P2" t="s">
        <v>2</v>
      </c>
    </row>
    <row r="3" spans="1:20" x14ac:dyDescent="0.2">
      <c r="A3" t="s">
        <v>9</v>
      </c>
      <c r="B3" t="s">
        <v>10</v>
      </c>
      <c r="C3" t="s">
        <v>12</v>
      </c>
      <c r="D3" t="s">
        <v>15</v>
      </c>
      <c r="E3" t="s">
        <v>16</v>
      </c>
      <c r="F3" t="s">
        <v>17</v>
      </c>
      <c r="G3" t="s">
        <v>18</v>
      </c>
      <c r="J3" t="s">
        <v>13</v>
      </c>
      <c r="K3" t="s">
        <v>14</v>
      </c>
      <c r="L3" t="s">
        <v>19</v>
      </c>
      <c r="M3" t="s">
        <v>20</v>
      </c>
      <c r="N3" t="s">
        <v>21</v>
      </c>
      <c r="O3" t="s">
        <v>22</v>
      </c>
      <c r="P3" t="s">
        <v>22</v>
      </c>
    </row>
    <row r="4" spans="1:20" x14ac:dyDescent="0.2">
      <c r="A4">
        <v>0</v>
      </c>
      <c r="B4">
        <v>23</v>
      </c>
      <c r="C4">
        <v>0</v>
      </c>
      <c r="D4">
        <v>7.47416668865415</v>
      </c>
      <c r="E4">
        <v>0.15641422735320101</v>
      </c>
      <c r="F4">
        <v>7.5202849176194905E-4</v>
      </c>
      <c r="G4">
        <f>E4*F4</f>
        <v>1.1762795548653835E-4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f>O4*1000</f>
        <v>0</v>
      </c>
      <c r="R4" t="s">
        <v>23</v>
      </c>
      <c r="S4">
        <v>15.6</v>
      </c>
    </row>
    <row r="5" spans="1:20" x14ac:dyDescent="0.2">
      <c r="A5">
        <v>1</v>
      </c>
      <c r="B5">
        <v>0</v>
      </c>
      <c r="C5">
        <v>0</v>
      </c>
      <c r="D5">
        <v>6.5977777759234097</v>
      </c>
      <c r="E5">
        <v>0.149459408389197</v>
      </c>
      <c r="F5">
        <v>7.49050246344672E-4</v>
      </c>
      <c r="G5">
        <f t="shared" ref="G5:G27" si="0">E5*F5</f>
        <v>1.1195260667245694E-4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f t="shared" ref="P5:P27" si="1">O5*1000</f>
        <v>0</v>
      </c>
      <c r="R5" t="s">
        <v>24</v>
      </c>
      <c r="S5">
        <v>106</v>
      </c>
      <c r="T5">
        <v>-74</v>
      </c>
    </row>
    <row r="6" spans="1:20" x14ac:dyDescent="0.2">
      <c r="A6">
        <v>2</v>
      </c>
      <c r="B6">
        <f>B5+1</f>
        <v>1</v>
      </c>
      <c r="C6">
        <v>0</v>
      </c>
      <c r="D6">
        <v>7.55241152557912</v>
      </c>
      <c r="E6">
        <v>0.393123028937643</v>
      </c>
      <c r="F6">
        <v>7.4720842661964897E-4</v>
      </c>
      <c r="G6">
        <f t="shared" si="0"/>
        <v>2.9374483992044697E-4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f t="shared" si="1"/>
        <v>0</v>
      </c>
    </row>
    <row r="7" spans="1:20" x14ac:dyDescent="0.2">
      <c r="A7">
        <v>3</v>
      </c>
      <c r="B7">
        <f t="shared" ref="B7:B27" si="2">B6+1</f>
        <v>2</v>
      </c>
      <c r="C7">
        <v>0</v>
      </c>
      <c r="D7">
        <v>7.43333330949147</v>
      </c>
      <c r="E7">
        <v>36.397504524058697</v>
      </c>
      <c r="F7">
        <v>6.1018533176845902E-4</v>
      </c>
      <c r="G7">
        <f t="shared" si="0"/>
        <v>2.2209223373556745E-2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f t="shared" si="1"/>
        <v>0</v>
      </c>
    </row>
    <row r="8" spans="1:20" x14ac:dyDescent="0.2">
      <c r="A8">
        <v>4</v>
      </c>
      <c r="B8">
        <f t="shared" si="2"/>
        <v>3</v>
      </c>
      <c r="C8">
        <v>1.23875089859745</v>
      </c>
      <c r="D8">
        <v>6.9077777438693504</v>
      </c>
      <c r="E8">
        <v>251.53898487091001</v>
      </c>
      <c r="F8">
        <v>1.1675477027893E-3</v>
      </c>
      <c r="G8">
        <f t="shared" si="0"/>
        <v>0.29368376394798346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f t="shared" si="1"/>
        <v>0</v>
      </c>
    </row>
    <row r="9" spans="1:20" x14ac:dyDescent="0.2">
      <c r="A9">
        <v>5</v>
      </c>
      <c r="B9">
        <f t="shared" si="2"/>
        <v>4</v>
      </c>
      <c r="C9">
        <v>27.4707378413942</v>
      </c>
      <c r="D9">
        <v>8.0894444743792207</v>
      </c>
      <c r="E9">
        <v>265.02400508456702</v>
      </c>
      <c r="F9">
        <v>0.21623920334710001</v>
      </c>
      <c r="G9">
        <f t="shared" si="0"/>
        <v>57.308579727344558</v>
      </c>
      <c r="J9">
        <v>55.438000000000002</v>
      </c>
      <c r="K9">
        <v>37.490900000000003</v>
      </c>
      <c r="L9">
        <v>14.028700000000001</v>
      </c>
      <c r="M9">
        <v>306.14299999999997</v>
      </c>
      <c r="N9">
        <f>O9*1000/M9</f>
        <v>0.20870540891021516</v>
      </c>
      <c r="O9">
        <v>6.3893699999999998E-2</v>
      </c>
      <c r="P9">
        <f t="shared" si="1"/>
        <v>63.893699999999995</v>
      </c>
    </row>
    <row r="10" spans="1:20" x14ac:dyDescent="0.2">
      <c r="A10">
        <v>6</v>
      </c>
      <c r="B10">
        <f t="shared" si="2"/>
        <v>5</v>
      </c>
      <c r="C10">
        <v>244.77358947330001</v>
      </c>
      <c r="D10">
        <v>15.3344444645775</v>
      </c>
      <c r="E10">
        <v>275.18854446411098</v>
      </c>
      <c r="F10">
        <v>0.50030603077676505</v>
      </c>
      <c r="G10">
        <f t="shared" si="0"/>
        <v>137.6784883960747</v>
      </c>
      <c r="J10">
        <v>261.74200000000002</v>
      </c>
      <c r="K10">
        <v>150.727</v>
      </c>
      <c r="L10">
        <v>19.895600000000002</v>
      </c>
      <c r="M10">
        <v>320.798</v>
      </c>
      <c r="N10">
        <f>O10*1000/M10</f>
        <v>1.2924176584642049</v>
      </c>
      <c r="O10">
        <v>0.414605</v>
      </c>
      <c r="P10">
        <f t="shared" si="1"/>
        <v>414.60500000000002</v>
      </c>
    </row>
    <row r="11" spans="1:20" x14ac:dyDescent="0.2">
      <c r="A11">
        <v>7</v>
      </c>
      <c r="B11">
        <f t="shared" si="2"/>
        <v>6</v>
      </c>
      <c r="C11">
        <v>463.24160715738901</v>
      </c>
      <c r="D11">
        <v>29.0599999692704</v>
      </c>
      <c r="E11">
        <v>246.93468437194801</v>
      </c>
      <c r="F11">
        <v>3.6230689644813499</v>
      </c>
      <c r="G11">
        <f t="shared" si="0"/>
        <v>894.66139120200262</v>
      </c>
      <c r="J11">
        <v>442.11700000000002</v>
      </c>
      <c r="K11">
        <v>435.94200000000001</v>
      </c>
      <c r="L11">
        <v>30.521599999999999</v>
      </c>
      <c r="M11">
        <v>314.86900000000003</v>
      </c>
      <c r="N11">
        <f>O11*1000/M11</f>
        <v>4.0056023298578136</v>
      </c>
      <c r="O11">
        <v>1.2612399999999999</v>
      </c>
      <c r="P11">
        <f t="shared" si="1"/>
        <v>1261.24</v>
      </c>
    </row>
    <row r="12" spans="1:20" x14ac:dyDescent="0.2">
      <c r="A12">
        <v>8</v>
      </c>
      <c r="B12">
        <f t="shared" si="2"/>
        <v>7</v>
      </c>
      <c r="C12">
        <v>628.21919420030304</v>
      </c>
      <c r="D12">
        <v>37.864444382985397</v>
      </c>
      <c r="E12">
        <v>241.69626036749901</v>
      </c>
      <c r="F12">
        <v>5.7005653434329497</v>
      </c>
      <c r="G12">
        <f t="shared" si="0"/>
        <v>1377.8053254883116</v>
      </c>
      <c r="J12">
        <v>613.68700000000001</v>
      </c>
      <c r="K12">
        <v>606.99800000000005</v>
      </c>
      <c r="L12">
        <v>38.581899999999997</v>
      </c>
      <c r="M12">
        <v>304.39999999999998</v>
      </c>
      <c r="N12">
        <f>O12*1000/M12</f>
        <v>5.5762812089356109</v>
      </c>
      <c r="O12">
        <v>1.6974199999999999</v>
      </c>
      <c r="P12">
        <f t="shared" si="1"/>
        <v>1697.4199999999998</v>
      </c>
    </row>
    <row r="13" spans="1:20" x14ac:dyDescent="0.2">
      <c r="A13">
        <v>9</v>
      </c>
      <c r="B13">
        <f t="shared" si="2"/>
        <v>8</v>
      </c>
      <c r="C13">
        <v>738.39359910753001</v>
      </c>
      <c r="D13">
        <v>44.246944522857603</v>
      </c>
      <c r="E13">
        <v>234.63400586446099</v>
      </c>
      <c r="F13">
        <v>6.89230500459671</v>
      </c>
      <c r="G13">
        <f t="shared" si="0"/>
        <v>1617.1691328681982</v>
      </c>
      <c r="J13">
        <v>755.71500000000003</v>
      </c>
      <c r="K13">
        <v>748.42899999999997</v>
      </c>
      <c r="L13">
        <v>45.998600000000003</v>
      </c>
      <c r="M13">
        <v>293.99799999999999</v>
      </c>
      <c r="N13">
        <f>O13*1000/M13</f>
        <v>6.8122912400764637</v>
      </c>
      <c r="O13">
        <v>2.0028000000000001</v>
      </c>
      <c r="P13">
        <f t="shared" si="1"/>
        <v>2002.8000000000002</v>
      </c>
    </row>
    <row r="14" spans="1:20" x14ac:dyDescent="0.2">
      <c r="A14">
        <v>10</v>
      </c>
      <c r="B14">
        <f t="shared" si="2"/>
        <v>9</v>
      </c>
      <c r="C14">
        <v>816.32396816677499</v>
      </c>
      <c r="D14">
        <v>47.554444493187802</v>
      </c>
      <c r="E14">
        <v>231.00497970581</v>
      </c>
      <c r="F14">
        <v>7.6776678429709504</v>
      </c>
      <c r="G14">
        <f t="shared" si="0"/>
        <v>1773.5795042534544</v>
      </c>
      <c r="J14">
        <v>857.17100000000005</v>
      </c>
      <c r="K14">
        <v>849.85699999999997</v>
      </c>
      <c r="L14">
        <v>49.107199999999999</v>
      </c>
      <c r="M14">
        <v>289.30099999999999</v>
      </c>
      <c r="N14">
        <f>O14*1000/M14</f>
        <v>7.6723205242982218</v>
      </c>
      <c r="O14">
        <v>2.2196099999999999</v>
      </c>
      <c r="P14">
        <f t="shared" si="1"/>
        <v>2219.6099999999997</v>
      </c>
    </row>
    <row r="15" spans="1:20" x14ac:dyDescent="0.2">
      <c r="A15">
        <v>11</v>
      </c>
      <c r="B15">
        <f t="shared" si="2"/>
        <v>10</v>
      </c>
      <c r="C15">
        <v>855.08594699435696</v>
      </c>
      <c r="D15">
        <v>51.367777707841597</v>
      </c>
      <c r="E15">
        <v>226.98024656507701</v>
      </c>
      <c r="F15">
        <v>8.0011188666025799</v>
      </c>
      <c r="G15">
        <f t="shared" si="0"/>
        <v>1816.0959331379431</v>
      </c>
      <c r="J15">
        <v>916.09900000000005</v>
      </c>
      <c r="K15">
        <v>908.72299999999996</v>
      </c>
      <c r="L15">
        <v>53.0563</v>
      </c>
      <c r="M15">
        <v>283.66399999999999</v>
      </c>
      <c r="N15">
        <f>O15*1000/M15</f>
        <v>8.1539074397879183</v>
      </c>
      <c r="O15">
        <v>2.31297</v>
      </c>
      <c r="P15">
        <f t="shared" si="1"/>
        <v>2312.9699999999998</v>
      </c>
    </row>
    <row r="16" spans="1:20" x14ac:dyDescent="0.2">
      <c r="A16">
        <v>12</v>
      </c>
      <c r="B16">
        <f t="shared" si="2"/>
        <v>11</v>
      </c>
      <c r="C16">
        <v>855.87128584120001</v>
      </c>
      <c r="D16">
        <v>50.986111121707403</v>
      </c>
      <c r="E16">
        <v>227.245210181342</v>
      </c>
      <c r="F16">
        <v>7.9696822100215403</v>
      </c>
      <c r="G16">
        <f t="shared" si="0"/>
        <v>1811.0721088948471</v>
      </c>
      <c r="J16">
        <v>931.45100000000002</v>
      </c>
      <c r="K16">
        <v>923.89099999999996</v>
      </c>
      <c r="L16">
        <v>51.387999999999998</v>
      </c>
      <c r="M16">
        <v>285.78899999999999</v>
      </c>
      <c r="N16">
        <f>O16*1000/M16</f>
        <v>8.2623893851757781</v>
      </c>
      <c r="O16">
        <v>2.3613</v>
      </c>
      <c r="P16">
        <f t="shared" si="1"/>
        <v>2361.3000000000002</v>
      </c>
    </row>
    <row r="17" spans="1:16" x14ac:dyDescent="0.2">
      <c r="A17">
        <v>13</v>
      </c>
      <c r="B17">
        <f t="shared" si="2"/>
        <v>12</v>
      </c>
      <c r="C17">
        <v>800.74958004421603</v>
      </c>
      <c r="D17">
        <v>51.048055383894102</v>
      </c>
      <c r="E17">
        <v>227.88465165032201</v>
      </c>
      <c r="F17">
        <v>7.4680859221352396</v>
      </c>
      <c r="G17">
        <f t="shared" si="0"/>
        <v>1701.8621588604628</v>
      </c>
      <c r="J17">
        <v>897.3</v>
      </c>
      <c r="K17">
        <v>886.43600000000004</v>
      </c>
      <c r="L17">
        <v>52.2361</v>
      </c>
      <c r="M17">
        <v>284.94499999999999</v>
      </c>
      <c r="N17">
        <f>O17*1000/M17</f>
        <v>7.9181245503518225</v>
      </c>
      <c r="O17">
        <v>2.25623</v>
      </c>
      <c r="P17">
        <f t="shared" si="1"/>
        <v>2256.23</v>
      </c>
    </row>
    <row r="18" spans="1:16" x14ac:dyDescent="0.2">
      <c r="A18">
        <v>14</v>
      </c>
      <c r="B18">
        <f t="shared" si="2"/>
        <v>13</v>
      </c>
      <c r="C18">
        <v>703.39581519232797</v>
      </c>
      <c r="D18">
        <v>48.5761110199822</v>
      </c>
      <c r="E18">
        <v>231.50386543273899</v>
      </c>
      <c r="F18">
        <v>6.5912948515680103</v>
      </c>
      <c r="G18">
        <f t="shared" si="0"/>
        <v>1525.910236344906</v>
      </c>
      <c r="J18">
        <v>817.73599999999999</v>
      </c>
      <c r="K18">
        <v>811.14700000000005</v>
      </c>
      <c r="L18">
        <v>51.156100000000002</v>
      </c>
      <c r="M18">
        <v>286.83699999999999</v>
      </c>
      <c r="N18">
        <f>O18*1000/M18</f>
        <v>7.2527602784856908</v>
      </c>
      <c r="O18">
        <v>2.0803600000000002</v>
      </c>
      <c r="P18">
        <f t="shared" si="1"/>
        <v>2080.36</v>
      </c>
    </row>
    <row r="19" spans="1:16" x14ac:dyDescent="0.2">
      <c r="A19">
        <v>15</v>
      </c>
      <c r="B19">
        <f t="shared" si="2"/>
        <v>14</v>
      </c>
      <c r="C19">
        <v>583.20919477674602</v>
      </c>
      <c r="D19">
        <v>42.664999908871103</v>
      </c>
      <c r="E19">
        <v>238.70599106682599</v>
      </c>
      <c r="F19">
        <v>5.3758283482657498</v>
      </c>
      <c r="G19">
        <f t="shared" si="0"/>
        <v>1283.2424336779141</v>
      </c>
      <c r="J19">
        <v>696.89</v>
      </c>
      <c r="K19">
        <v>690.28700000000003</v>
      </c>
      <c r="L19">
        <v>45.815300000000001</v>
      </c>
      <c r="M19">
        <v>294.476</v>
      </c>
      <c r="N19">
        <f>O19*1000/M19</f>
        <v>6.1899441720208097</v>
      </c>
      <c r="O19">
        <v>1.8227899999999999</v>
      </c>
      <c r="P19">
        <f t="shared" si="1"/>
        <v>1822.79</v>
      </c>
    </row>
    <row r="20" spans="1:16" x14ac:dyDescent="0.2">
      <c r="A20">
        <v>16</v>
      </c>
      <c r="B20">
        <f t="shared" si="2"/>
        <v>15</v>
      </c>
      <c r="C20">
        <v>446.64852040608702</v>
      </c>
      <c r="D20">
        <v>36.838888708750403</v>
      </c>
      <c r="E20">
        <v>243.47839440239801</v>
      </c>
      <c r="F20">
        <v>4.0086380269792299</v>
      </c>
      <c r="G20">
        <f t="shared" si="0"/>
        <v>976.01675054929956</v>
      </c>
      <c r="J20">
        <v>557.13900000000001</v>
      </c>
      <c r="K20">
        <v>550.95600000000002</v>
      </c>
      <c r="L20">
        <v>41.776499999999999</v>
      </c>
      <c r="M20">
        <v>299.95499999999998</v>
      </c>
      <c r="N20">
        <f>O20*1000/M20</f>
        <v>4.9638445766865038</v>
      </c>
      <c r="O20">
        <v>1.4889300000000001</v>
      </c>
      <c r="P20">
        <f t="shared" si="1"/>
        <v>1488.93</v>
      </c>
    </row>
    <row r="21" spans="1:16" x14ac:dyDescent="0.2">
      <c r="A21">
        <v>17</v>
      </c>
      <c r="B21">
        <f t="shared" si="2"/>
        <v>16</v>
      </c>
      <c r="C21">
        <v>296.505754767523</v>
      </c>
      <c r="D21">
        <v>30.840833303663398</v>
      </c>
      <c r="E21">
        <v>260.64156502617698</v>
      </c>
      <c r="F21">
        <v>1.66771245863702</v>
      </c>
      <c r="G21">
        <f t="shared" si="0"/>
        <v>434.67518523280631</v>
      </c>
      <c r="J21">
        <v>398.92099999999999</v>
      </c>
      <c r="K21">
        <v>393.798</v>
      </c>
      <c r="L21">
        <v>36.563000000000002</v>
      </c>
      <c r="M21">
        <v>305.78100000000001</v>
      </c>
      <c r="N21">
        <f>O21*1000/M21</f>
        <v>3.4465189138631893</v>
      </c>
      <c r="O21">
        <v>1.0538799999999999</v>
      </c>
      <c r="P21">
        <f t="shared" si="1"/>
        <v>1053.8799999999999</v>
      </c>
    </row>
    <row r="22" spans="1:16" x14ac:dyDescent="0.2">
      <c r="A22">
        <v>18</v>
      </c>
      <c r="B22">
        <f t="shared" si="2"/>
        <v>17</v>
      </c>
      <c r="C22">
        <v>73.416885174645302</v>
      </c>
      <c r="D22">
        <v>20.742222197850499</v>
      </c>
      <c r="E22">
        <v>248.182687377929</v>
      </c>
      <c r="F22">
        <v>0.48615145418379002</v>
      </c>
      <c r="G22">
        <f t="shared" si="0"/>
        <v>120.65437437202114</v>
      </c>
      <c r="J22">
        <v>242.73500000000001</v>
      </c>
      <c r="K22">
        <v>124.541</v>
      </c>
      <c r="L22">
        <v>25.8446</v>
      </c>
      <c r="M22">
        <v>309.52699999999999</v>
      </c>
      <c r="N22">
        <f>O22*1000/M22</f>
        <v>1.0263111134085234</v>
      </c>
      <c r="O22">
        <v>0.31767099999999998</v>
      </c>
      <c r="P22">
        <f t="shared" si="1"/>
        <v>317.67099999999999</v>
      </c>
    </row>
    <row r="23" spans="1:16" x14ac:dyDescent="0.2">
      <c r="A23">
        <v>19</v>
      </c>
      <c r="B23">
        <f t="shared" si="2"/>
        <v>18</v>
      </c>
      <c r="C23">
        <v>40.9356050809224</v>
      </c>
      <c r="D23">
        <v>17.871111064487</v>
      </c>
      <c r="E23">
        <v>241.54715851677699</v>
      </c>
      <c r="F23">
        <v>0.38890370660357998</v>
      </c>
      <c r="G23">
        <f t="shared" si="0"/>
        <v>93.938585266737064</v>
      </c>
      <c r="J23">
        <v>102.21</v>
      </c>
      <c r="K23">
        <v>45.403300000000002</v>
      </c>
      <c r="L23">
        <v>23.086500000000001</v>
      </c>
      <c r="M23">
        <v>301.541</v>
      </c>
      <c r="N23">
        <f>O23*1000/M23</f>
        <v>0.40525500678183068</v>
      </c>
      <c r="O23">
        <v>0.122201</v>
      </c>
      <c r="P23">
        <f t="shared" si="1"/>
        <v>122.20100000000001</v>
      </c>
    </row>
    <row r="24" spans="1:16" x14ac:dyDescent="0.2">
      <c r="A24">
        <v>20</v>
      </c>
      <c r="B24">
        <f t="shared" si="2"/>
        <v>19</v>
      </c>
      <c r="C24">
        <v>23.940483503871398</v>
      </c>
      <c r="D24">
        <v>16.012500055631001</v>
      </c>
      <c r="E24">
        <v>239.57722070482001</v>
      </c>
      <c r="F24">
        <v>0.25496107141176799</v>
      </c>
      <c r="G24">
        <f t="shared" si="0"/>
        <v>61.082864876754513</v>
      </c>
      <c r="J24">
        <v>29.678000000000001</v>
      </c>
      <c r="K24">
        <v>27.813300000000002</v>
      </c>
      <c r="L24">
        <v>20.433599999999998</v>
      </c>
      <c r="M24">
        <v>298.709</v>
      </c>
      <c r="N24">
        <f>O24*1000/M24</f>
        <v>0.24729552842398453</v>
      </c>
      <c r="O24">
        <v>7.3869400000000002E-2</v>
      </c>
      <c r="P24">
        <f t="shared" si="1"/>
        <v>73.869399999999999</v>
      </c>
    </row>
    <row r="25" spans="1:16" x14ac:dyDescent="0.2">
      <c r="A25">
        <v>21</v>
      </c>
      <c r="B25">
        <f t="shared" si="2"/>
        <v>20</v>
      </c>
      <c r="C25">
        <v>3.54032130742109</v>
      </c>
      <c r="D25">
        <v>13.2005555815166</v>
      </c>
      <c r="E25">
        <v>236.18764550950701</v>
      </c>
      <c r="F25">
        <v>7.6344462235768601E-2</v>
      </c>
      <c r="G25">
        <f t="shared" si="0"/>
        <v>18.031618783155658</v>
      </c>
      <c r="J25">
        <v>12.7767</v>
      </c>
      <c r="K25">
        <v>11.969900000000001</v>
      </c>
      <c r="L25">
        <v>18.479600000000001</v>
      </c>
      <c r="M25">
        <v>287.34500000000003</v>
      </c>
      <c r="N25">
        <v>0</v>
      </c>
      <c r="O25">
        <v>2.5769500000000001E-2</v>
      </c>
      <c r="P25">
        <f t="shared" si="1"/>
        <v>25.769500000000001</v>
      </c>
    </row>
    <row r="26" spans="1:16" x14ac:dyDescent="0.2">
      <c r="A26">
        <v>22</v>
      </c>
      <c r="B26">
        <f t="shared" si="2"/>
        <v>21</v>
      </c>
      <c r="C26">
        <v>0</v>
      </c>
      <c r="D26">
        <v>10.8411110719045</v>
      </c>
      <c r="E26">
        <v>118.972571920024</v>
      </c>
      <c r="F26">
        <v>5.4112275441487595E-4</v>
      </c>
      <c r="G26">
        <f t="shared" si="0"/>
        <v>6.437876581718531E-2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f t="shared" si="1"/>
        <v>0</v>
      </c>
    </row>
    <row r="27" spans="1:16" x14ac:dyDescent="0.2">
      <c r="A27">
        <v>23</v>
      </c>
      <c r="B27">
        <f t="shared" si="2"/>
        <v>22</v>
      </c>
      <c r="C27">
        <v>0</v>
      </c>
      <c r="D27">
        <v>9.6377778689066496</v>
      </c>
      <c r="E27">
        <v>1.5046919398423699</v>
      </c>
      <c r="F27">
        <v>7.5491799248589395E-4</v>
      </c>
      <c r="G27">
        <f t="shared" si="0"/>
        <v>1.1359190185355073E-3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f t="shared" si="1"/>
        <v>0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V6 module ds inverter eff</vt:lpstr>
      <vt:lpstr>V5 module ds shadows tree1 15m</vt:lpstr>
      <vt:lpstr>V4 V and P x 0.8</vt:lpstr>
      <vt:lpstr>V4 module ds shadows inverter</vt:lpstr>
      <vt:lpstr>V3 module ds shadows</vt:lpstr>
      <vt:lpstr>V2 module ds shadows</vt:lpstr>
      <vt:lpstr>V1 module db shadows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2023-11-05T10:01:16Z</dcterms:created>
  <dcterms:modified xsi:type="dcterms:W3CDTF">2023-11-11T12:40:48Z</dcterms:modified>
</cp:coreProperties>
</file>