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obo\Desktop\Temp\"/>
    </mc:Choice>
  </mc:AlternateContent>
  <xr:revisionPtr revIDLastSave="0" documentId="13_ncr:1_{259C346B-6D0B-4040-ABA6-724F490AD7D7}" xr6:coauthVersionLast="47" xr6:coauthVersionMax="47" xr10:uidLastSave="{00000000-0000-0000-0000-000000000000}"/>
  <bookViews>
    <workbookView xWindow="25080" yWindow="-120" windowWidth="21840" windowHeight="13740" xr2:uid="{9B52628F-041F-43AB-9E0E-9EAB48918A2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" l="1"/>
  <c r="C12" i="1" s="1"/>
  <c r="D17" i="1"/>
  <c r="D11" i="1"/>
  <c r="D12" i="1" s="1"/>
  <c r="D10" i="1"/>
  <c r="D9" i="1"/>
  <c r="D8" i="1"/>
  <c r="D7" i="1"/>
  <c r="D6" i="1"/>
  <c r="D5" i="1"/>
</calcChain>
</file>

<file path=xl/sharedStrings.xml><?xml version="1.0" encoding="utf-8"?>
<sst xmlns="http://schemas.openxmlformats.org/spreadsheetml/2006/main" count="19" uniqueCount="19">
  <si>
    <t>gross</t>
  </si>
  <si>
    <t>net</t>
  </si>
  <si>
    <t>net/gross</t>
  </si>
  <si>
    <t>Total wake losses</t>
  </si>
  <si>
    <t>Total availability losses</t>
  </si>
  <si>
    <t>Total electrical losses</t>
  </si>
  <si>
    <t>Total turbine performance loss</t>
  </si>
  <si>
    <t>Total environmental loss</t>
  </si>
  <si>
    <t>Curtailment and operation strategies loss total</t>
  </si>
  <si>
    <t>Sum</t>
  </si>
  <si>
    <t>100% - Sum</t>
  </si>
  <si>
    <t>Annual energy (kWh)</t>
  </si>
  <si>
    <t>x (%)</t>
  </si>
  <si>
    <t>1-x/100</t>
  </si>
  <si>
    <t>Sample loss calculation for default Wind / Commercial configuration in SAM</t>
  </si>
  <si>
    <t>From Losses input page</t>
  </si>
  <si>
    <t>From simulation results</t>
  </si>
  <si>
    <t xml:space="preserve"> For the default Wind / Commercial case those losses are zero, so I did not include them here.</t>
  </si>
  <si>
    <t>The total loss should also include any losses on the Wind Farm or Grid Limits page.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</si>
</sst>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0" fillId="2" borderId="0" xfId="0" applyFill="1"/>
    <xf numFmtId="0" fontId="1" fillId="0" borderId="0" xfId="0" applyFont="1"/>
    <xf numFmtId="0" fontId="0" fillId="0" borderId="0" xfId="0" applyAlignment="1">
      <alignment horizontal="left" indent="1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C14DA-B44F-4564-8D2E-9A855563F711}">
  <dimension ref="B2:F17"/>
  <sheetViews>
    <sheetView tabSelected="1" workbookViewId="0">
      <selection activeCell="F12" sqref="F12"/>
    </sheetView>
  </sheetViews>
  <sheetFormatPr defaultRowHeight="15" x14ac:dyDescent="0.25"/>
  <cols>
    <col min="2" max="2" width="45.140625" customWidth="1"/>
  </cols>
  <sheetData>
    <row r="2" spans="2:6" x14ac:dyDescent="0.25">
      <c r="B2" s="5" t="s">
        <v>14</v>
      </c>
    </row>
    <row r="4" spans="2:6" x14ac:dyDescent="0.25">
      <c r="B4" t="s">
        <v>15</v>
      </c>
      <c r="C4" s="2" t="s">
        <v>12</v>
      </c>
      <c r="D4" s="2" t="s">
        <v>13</v>
      </c>
    </row>
    <row r="5" spans="2:6" x14ac:dyDescent="0.25">
      <c r="B5" s="6" t="s">
        <v>3</v>
      </c>
      <c r="C5">
        <v>1.1000000000000001</v>
      </c>
      <c r="D5">
        <f>(1-C5/100)</f>
        <v>0.98899999999999999</v>
      </c>
    </row>
    <row r="6" spans="2:6" x14ac:dyDescent="0.25">
      <c r="B6" s="6" t="s">
        <v>4</v>
      </c>
      <c r="C6">
        <v>5.5</v>
      </c>
      <c r="D6">
        <f t="shared" ref="D6:D10" si="0">(1-C6/100)</f>
        <v>0.94499999999999995</v>
      </c>
    </row>
    <row r="7" spans="2:6" x14ac:dyDescent="0.25">
      <c r="B7" s="6" t="s">
        <v>5</v>
      </c>
      <c r="C7">
        <v>2.008</v>
      </c>
      <c r="D7">
        <f t="shared" si="0"/>
        <v>0.97992000000000001</v>
      </c>
    </row>
    <row r="8" spans="2:6" x14ac:dyDescent="0.25">
      <c r="B8" s="6" t="s">
        <v>6</v>
      </c>
      <c r="C8">
        <v>3.9540000000000002</v>
      </c>
      <c r="D8">
        <f t="shared" si="0"/>
        <v>0.96045999999999998</v>
      </c>
    </row>
    <row r="9" spans="2:6" x14ac:dyDescent="0.25">
      <c r="B9" s="6" t="s">
        <v>7</v>
      </c>
      <c r="C9">
        <v>2.3980000000000001</v>
      </c>
      <c r="D9">
        <f t="shared" si="0"/>
        <v>0.97602</v>
      </c>
    </row>
    <row r="10" spans="2:6" x14ac:dyDescent="0.25">
      <c r="B10" s="6" t="s">
        <v>8</v>
      </c>
      <c r="C10" s="1">
        <v>2.8029999999999999</v>
      </c>
      <c r="D10" s="1">
        <f t="shared" si="0"/>
        <v>0.97197</v>
      </c>
    </row>
    <row r="11" spans="2:6" x14ac:dyDescent="0.25">
      <c r="B11" s="3" t="s">
        <v>9</v>
      </c>
      <c r="C11">
        <f>SUM(C5:C10)</f>
        <v>17.763000000000002</v>
      </c>
      <c r="D11">
        <f>100*(1-PRODUCT(D5:D10))</f>
        <v>16.553220194825446</v>
      </c>
      <c r="F11" t="s">
        <v>18</v>
      </c>
    </row>
    <row r="12" spans="2:6" x14ac:dyDescent="0.25">
      <c r="B12" s="3" t="s">
        <v>10</v>
      </c>
      <c r="C12">
        <f>100-C11</f>
        <v>82.236999999999995</v>
      </c>
      <c r="D12" s="4">
        <f>100-D11</f>
        <v>83.446779805174558</v>
      </c>
      <c r="F12" t="s">
        <v>17</v>
      </c>
    </row>
    <row r="13" spans="2:6" x14ac:dyDescent="0.25">
      <c r="B13" s="3"/>
      <c r="D13" s="7"/>
    </row>
    <row r="14" spans="2:6" x14ac:dyDescent="0.25">
      <c r="B14" s="3" t="s">
        <v>16</v>
      </c>
    </row>
    <row r="15" spans="2:6" x14ac:dyDescent="0.25">
      <c r="B15" s="6" t="s">
        <v>11</v>
      </c>
      <c r="C15" t="s">
        <v>0</v>
      </c>
      <c r="D15">
        <v>392981</v>
      </c>
    </row>
    <row r="16" spans="2:6" x14ac:dyDescent="0.25">
      <c r="C16" t="s">
        <v>1</v>
      </c>
      <c r="D16">
        <v>327922</v>
      </c>
    </row>
    <row r="17" spans="3:4" x14ac:dyDescent="0.25">
      <c r="C17" t="s">
        <v>2</v>
      </c>
      <c r="D17" s="4">
        <f>D16/D15</f>
        <v>0.8344474669258819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Gilman</dc:creator>
  <cp:lastModifiedBy>Paul Gilman</cp:lastModifiedBy>
  <dcterms:created xsi:type="dcterms:W3CDTF">2022-09-28T17:13:32Z</dcterms:created>
  <dcterms:modified xsi:type="dcterms:W3CDTF">2022-09-28T17:30:55Z</dcterms:modified>
</cp:coreProperties>
</file>